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G89"/>
  <c r="G100" s="1"/>
  <c r="F89"/>
  <c r="F100" s="1"/>
  <c r="B81"/>
  <c r="A81"/>
  <c r="L80"/>
  <c r="J80"/>
  <c r="I80"/>
  <c r="H80"/>
  <c r="G80"/>
  <c r="F80"/>
  <c r="B71"/>
  <c r="A71"/>
  <c r="L70"/>
  <c r="J70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G62" s="1"/>
  <c r="F51"/>
  <c r="F62" s="1"/>
  <c r="B43"/>
  <c r="A43"/>
  <c r="L42"/>
  <c r="J42"/>
  <c r="I42"/>
  <c r="H42"/>
  <c r="G42"/>
  <c r="F42"/>
  <c r="B33"/>
  <c r="A33"/>
  <c r="L32"/>
  <c r="J32"/>
  <c r="I32"/>
  <c r="I43" s="1"/>
  <c r="H32"/>
  <c r="G32"/>
  <c r="F32"/>
  <c r="B24"/>
  <c r="A24"/>
  <c r="L23"/>
  <c r="J23"/>
  <c r="I23"/>
  <c r="H23"/>
  <c r="G23"/>
  <c r="F23"/>
  <c r="B14"/>
  <c r="A14"/>
  <c r="L13"/>
  <c r="J13"/>
  <c r="J24" s="1"/>
  <c r="I13"/>
  <c r="I24" s="1"/>
  <c r="I196" s="1"/>
  <c r="H13"/>
  <c r="G13"/>
  <c r="G24" s="1"/>
  <c r="F13"/>
  <c r="F24" s="1"/>
  <c r="L81" l="1"/>
  <c r="L43"/>
  <c r="L24"/>
  <c r="F195"/>
  <c r="G195"/>
  <c r="J176"/>
  <c r="H157"/>
  <c r="H138"/>
  <c r="F119"/>
  <c r="H119"/>
  <c r="J100"/>
  <c r="H176"/>
  <c r="J157"/>
  <c r="J138"/>
  <c r="J119"/>
  <c r="H100"/>
  <c r="J81"/>
  <c r="F81"/>
  <c r="H62"/>
  <c r="F43"/>
  <c r="J43"/>
  <c r="H43"/>
  <c r="G43"/>
  <c r="G196" s="1"/>
  <c r="H24"/>
  <c r="H196" s="1"/>
  <c r="L196" l="1"/>
  <c r="J196"/>
  <c r="F196"/>
</calcChain>
</file>

<file path=xl/sharedStrings.xml><?xml version="1.0" encoding="utf-8"?>
<sst xmlns="http://schemas.openxmlformats.org/spreadsheetml/2006/main" count="338" uniqueCount="105">
  <si>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</si>
  <si>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</si>
  <si>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</si>
  <si>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</si>
  <si>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</si>
  <si>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</si>
  <si>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</si>
  <si>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</si>
  <si>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</si>
  <si>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</si>
  <si>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</si>
  <si>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</si>
  <si>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</si>
  <si>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</si>
  <si>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</si>
  <si>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</si>
  <si>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</si>
  <si>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</si>
  <si>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</si>
  <si>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</si>
  <si>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</si>
  <si>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</si>
  <si>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</si>
  <si>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</si>
  <si>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</si>
  <si>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</si>
  <si>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</si>
  <si>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</si>
  <si>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</si>
  <si>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</si>
  <si>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</si>
  <si>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</si>
  <si>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</si>
  <si>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</si>
  <si>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</si>
  <si>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</si>
  <si>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</si>
  <si>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</si>
  <si>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</si>
  <si>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свеклы с зелёным горошком</t>
  </si>
  <si>
    <t>Рассольник ленинградский на курином бульоне</t>
  </si>
  <si>
    <t xml:space="preserve">Птица отварная </t>
  </si>
  <si>
    <t>Рагу из овощей</t>
  </si>
  <si>
    <t>250/25</t>
  </si>
  <si>
    <t>Каша молочная манная</t>
  </si>
  <si>
    <t>Кофейный напиток с молоком</t>
  </si>
  <si>
    <t>Бутерброд с повидлом</t>
  </si>
  <si>
    <t>Напиток из шиповника</t>
  </si>
  <si>
    <t>ПР</t>
  </si>
  <si>
    <t>Каша вязкая молочная из риса  и пшена</t>
  </si>
  <si>
    <t>Чай с сахаром</t>
  </si>
  <si>
    <t xml:space="preserve">Бутерброд с маслом </t>
  </si>
  <si>
    <t>Салат из моркови с курагой</t>
  </si>
  <si>
    <t>Суп картофельный с крупой (пшено) на мясокостном бульоне</t>
  </si>
  <si>
    <t>Рыба с тушенными овощами</t>
  </si>
  <si>
    <t>90/50</t>
  </si>
  <si>
    <t>Картофель тушенный с луком</t>
  </si>
  <si>
    <t>Компот из сухофруктов</t>
  </si>
  <si>
    <t>Хлеб пшеничный</t>
  </si>
  <si>
    <t>Хлеб ржаной - пшеничный</t>
  </si>
  <si>
    <t>Каша молочная пшеничная</t>
  </si>
  <si>
    <t>Чай с лимоном</t>
  </si>
  <si>
    <t>Салат из свежей капуты с горошком</t>
  </si>
  <si>
    <t>Борщ на мясном бульоне с капустой и картофелем со сметаной</t>
  </si>
  <si>
    <t>200/10</t>
  </si>
  <si>
    <t>Птица запеченнаяя</t>
  </si>
  <si>
    <t>Макароны отварные</t>
  </si>
  <si>
    <t>Компот из свежих яблок</t>
  </si>
  <si>
    <t>90</t>
  </si>
  <si>
    <t>150</t>
  </si>
  <si>
    <t>200</t>
  </si>
  <si>
    <t>293</t>
  </si>
  <si>
    <t>202-203</t>
  </si>
  <si>
    <t>342</t>
  </si>
  <si>
    <t>Каша геркулесовая</t>
  </si>
  <si>
    <t>Суп из овощей с фасолью на мясокостном бульон</t>
  </si>
  <si>
    <t>Жаркое по домашнему</t>
  </si>
  <si>
    <t>240</t>
  </si>
  <si>
    <t>119</t>
  </si>
  <si>
    <t>259</t>
  </si>
  <si>
    <t>Каша молочная пшенная</t>
  </si>
  <si>
    <t>Бутерброд с маслом и сыром</t>
  </si>
  <si>
    <t>Икра кабачковая</t>
  </si>
  <si>
    <t>Щи из свежей капусты со сметаной на мясокостном бульоне</t>
  </si>
  <si>
    <t>Котлета мясная говяжья</t>
  </si>
  <si>
    <t>60</t>
  </si>
  <si>
    <t>Суп с макаронными изделиями</t>
  </si>
  <si>
    <t>73</t>
  </si>
  <si>
    <t>87</t>
  </si>
  <si>
    <t>268</t>
  </si>
  <si>
    <t>Ленивые голубцы</t>
  </si>
  <si>
    <t>200/50</t>
  </si>
  <si>
    <t xml:space="preserve"> Суп картофельный с фрикадельками</t>
  </si>
  <si>
    <t>225/25</t>
  </si>
  <si>
    <t>Плов из птицы</t>
  </si>
  <si>
    <t>Бутер с маслом и сыром</t>
  </si>
  <si>
    <t>Какао с молоком</t>
  </si>
  <si>
    <t>Суп гороховый на мясокостном бульоне</t>
  </si>
  <si>
    <t>Котлета рыбная</t>
  </si>
  <si>
    <t>Каша гречневая</t>
  </si>
  <si>
    <t>Печенье</t>
  </si>
  <si>
    <t>Директор</t>
  </si>
  <si>
    <t>Линькова М.В.</t>
  </si>
  <si>
    <t xml:space="preserve">Кофейный напиток </t>
  </si>
  <si>
    <t>филиал МОУ-СОШ с.Липовка-ООШ с.Вознесенка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</si>
</sst>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9"/>
      <color indexed="8"/>
      <name val="Calibri"/>
      <family val="2"/>
      <charset val="204"/>
    </font>
    <font>
      <sz val="9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2" xfId="0" applyNumberFormat="1" applyFont="1" applyFill="1" applyBorder="1" applyAlignment="1" applyProtection="1">
      <alignment wrapText="1"/>
      <protection locked="0"/>
    </xf>
    <xf numFmtId="0" fontId="11" fillId="5" borderId="2" xfId="0" applyFont="1" applyFill="1" applyBorder="1" applyAlignment="1" applyProtection="1">
      <alignment wrapText="1"/>
      <protection locked="0"/>
    </xf>
    <xf numFmtId="2" fontId="11" fillId="4" borderId="2" xfId="0" applyNumberFormat="1" applyFont="1" applyFill="1" applyBorder="1" applyAlignment="1" applyProtection="1">
      <alignment horizontal="center"/>
      <protection locked="0"/>
    </xf>
    <xf numFmtId="2" fontId="11" fillId="4" borderId="2" xfId="0" applyNumberFormat="1" applyFont="1" applyFill="1" applyBorder="1" applyProtection="1">
      <protection locked="0"/>
    </xf>
    <xf numFmtId="2" fontId="11" fillId="4" borderId="2" xfId="0" applyNumberFormat="1" applyFont="1" applyFill="1" applyBorder="1" applyAlignment="1" applyProtection="1">
      <alignment horizontal="left"/>
      <protection locked="0"/>
    </xf>
    <xf numFmtId="0" fontId="11" fillId="5" borderId="2" xfId="0" applyFont="1" applyFill="1" applyBorder="1" applyAlignment="1" applyProtection="1">
      <alignment horizontal="center"/>
      <protection locked="0"/>
    </xf>
    <xf numFmtId="49" fontId="11" fillId="4" borderId="2" xfId="0" applyNumberFormat="1" applyFont="1" applyFill="1" applyBorder="1" applyProtection="1">
      <protection locked="0"/>
    </xf>
    <xf numFmtId="0" fontId="11" fillId="5" borderId="2" xfId="0" applyFont="1" applyFill="1" applyBorder="1" applyAlignment="1" applyProtection="1">
      <alignment horizontal="left" wrapText="1"/>
      <protection locked="0"/>
    </xf>
    <xf numFmtId="49" fontId="11" fillId="4" borderId="2" xfId="0" applyNumberFormat="1" applyFont="1" applyFill="1" applyBorder="1" applyAlignment="1" applyProtection="1">
      <alignment horizontal="center"/>
      <protection locked="0"/>
    </xf>
    <xf numFmtId="49" fontId="11" fillId="4" borderId="2" xfId="0" applyNumberFormat="1" applyFont="1" applyFill="1" applyBorder="1" applyAlignment="1" applyProtection="1">
      <alignment horizontal="left"/>
      <protection locked="0"/>
    </xf>
    <xf numFmtId="2" fontId="11" fillId="4" borderId="2" xfId="0" applyNumberFormat="1" applyFont="1" applyFill="1" applyBorder="1" applyAlignment="1" applyProtection="1">
      <alignment vertical="top" wrapText="1"/>
      <protection locked="0"/>
    </xf>
    <xf numFmtId="14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11" fillId="4" borderId="2" xfId="0" applyNumberFormat="1" applyFont="1" applyFill="1" applyBorder="1" applyAlignment="1" applyProtection="1">
      <protection locked="0"/>
    </xf>
    <xf numFmtId="2" fontId="12" fillId="4" borderId="2" xfId="0" applyNumberFormat="1" applyFont="1" applyFill="1" applyBorder="1" applyAlignment="1" applyProtection="1">
      <alignment vertical="top" wrapText="1"/>
      <protection locked="0"/>
    </xf>
    <xf numFmtId="2" fontId="12" fillId="4" borderId="2" xfId="0" applyNumberFormat="1" applyFont="1" applyFill="1" applyBorder="1" applyAlignment="1" applyProtection="1">
      <alignment horizontal="center"/>
      <protection locked="0"/>
    </xf>
    <xf numFmtId="2" fontId="12" fillId="4" borderId="2" xfId="0" applyNumberFormat="1" applyFont="1" applyFill="1" applyBorder="1" applyProtection="1">
      <protection locked="0"/>
    </xf>
    <xf numFmtId="2" fontId="12" fillId="4" borderId="2" xfId="0" applyNumberFormat="1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1:H1048576"/>
    </sheetView>
  </sheetViews>
  <sheetFormatPr defaultColWidth="9.125" defaultRowHeight="12.75"/>
  <cols>
    <col min="1" max="1" width="4.75" style="2" customWidth="1"/>
    <col min="2" max="2" width="5.25" style="2" customWidth="1"/>
    <col min="3" max="3" width="9.125" style="1"/>
    <col min="4" max="4" width="11.625" style="1" customWidth="1"/>
    <col min="5" max="5" width="52.625" style="2" customWidth="1"/>
    <col min="6" max="6" width="9.25" style="2" customWidth="1"/>
    <col min="7" max="7" width="10" style="2" customWidth="1"/>
    <col min="8" max="8" width="7.625" style="2" customWidth="1"/>
    <col min="9" max="9" width="6.875" style="2" customWidth="1"/>
    <col min="10" max="10" width="8.125" style="2" customWidth="1"/>
    <col min="11" max="11" width="10" style="2" customWidth="1"/>
    <col min="12" max="16384" width="9.125" style="2"/>
  </cols>
  <sheetData>
    <row r="1" spans="1:12" ht="15">
      <c r="A1" s="1" t="s">
        <v>7</v>
      </c>
      <c r="C1" s="67" t="s">
        <v>104</v>
      </c>
      <c r="D1" s="68"/>
      <c r="E1" s="68"/>
      <c r="F1" s="12" t="s">
        <v>16</v>
      </c>
      <c r="G1" s="2" t="s">
        <v>17</v>
      </c>
      <c r="H1" s="69" t="s">
        <v>101</v>
      </c>
      <c r="I1" s="69"/>
      <c r="J1" s="69"/>
      <c r="K1" s="69"/>
    </row>
    <row r="2" spans="1:12" ht="18">
      <c r="A2" s="35" t="s">
        <v>6</v>
      </c>
      <c r="C2" s="2"/>
      <c r="G2" s="2" t="s">
        <v>18</v>
      </c>
      <c r="H2" s="69" t="s">
        <v>102</v>
      </c>
      <c r="I2" s="69"/>
      <c r="J2" s="69"/>
      <c r="K2" s="6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</v>
      </c>
      <c r="I3" s="47">
        <v>9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3" t="s">
        <v>44</v>
      </c>
      <c r="F6" s="39">
        <v>220</v>
      </c>
      <c r="G6" s="52">
        <v>4.8</v>
      </c>
      <c r="H6" s="52">
        <v>8.1999999999999993</v>
      </c>
      <c r="I6" s="52">
        <v>30.4</v>
      </c>
      <c r="J6" s="52">
        <v>222</v>
      </c>
      <c r="K6" s="40">
        <v>181</v>
      </c>
      <c r="L6" s="39">
        <v>16.46</v>
      </c>
    </row>
    <row r="7" spans="1:12" ht="1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>
      <c r="A8" s="23"/>
      <c r="B8" s="15"/>
      <c r="C8" s="11"/>
      <c r="D8" s="7" t="s">
        <v>22</v>
      </c>
      <c r="E8" s="53" t="s">
        <v>45</v>
      </c>
      <c r="F8" s="42">
        <v>200</v>
      </c>
      <c r="G8" s="52">
        <v>3.16</v>
      </c>
      <c r="H8" s="52">
        <v>3.54</v>
      </c>
      <c r="I8" s="52">
        <v>21</v>
      </c>
      <c r="J8" s="52">
        <v>134.30000000000001</v>
      </c>
      <c r="K8" s="43">
        <v>379</v>
      </c>
      <c r="L8" s="42">
        <v>3.58</v>
      </c>
    </row>
    <row r="9" spans="1:12" ht="15">
      <c r="A9" s="23"/>
      <c r="B9" s="15"/>
      <c r="C9" s="11"/>
      <c r="D9" s="7" t="s">
        <v>23</v>
      </c>
      <c r="E9" s="54" t="s">
        <v>46</v>
      </c>
      <c r="F9" s="52">
        <v>55</v>
      </c>
      <c r="G9" s="52">
        <v>13.78</v>
      </c>
      <c r="H9" s="52">
        <v>12.64</v>
      </c>
      <c r="I9" s="52">
        <v>60.11</v>
      </c>
      <c r="J9" s="52">
        <v>158.30000000000001</v>
      </c>
      <c r="K9" s="43">
        <v>34</v>
      </c>
      <c r="L9" s="42">
        <v>5.96</v>
      </c>
    </row>
    <row r="10" spans="1:12" ht="1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475</v>
      </c>
      <c r="G13" s="19">
        <f t="shared" ref="G13:J13" si="0">SUM(G6:G12)</f>
        <v>21.74</v>
      </c>
      <c r="H13" s="19">
        <f t="shared" si="0"/>
        <v>24.38</v>
      </c>
      <c r="I13" s="19">
        <f t="shared" si="0"/>
        <v>111.50999999999999</v>
      </c>
      <c r="J13" s="19">
        <f t="shared" si="0"/>
        <v>514.6</v>
      </c>
      <c r="K13" s="25"/>
      <c r="L13" s="19">
        <f t="shared" ref="L13" si="1">SUM(L6:L12)</f>
        <v>26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39</v>
      </c>
      <c r="F14" s="42">
        <v>80</v>
      </c>
      <c r="G14" s="52">
        <v>1.3</v>
      </c>
      <c r="H14" s="52">
        <v>3.3</v>
      </c>
      <c r="I14" s="52">
        <v>5.82</v>
      </c>
      <c r="J14" s="52">
        <v>58.32</v>
      </c>
      <c r="K14" s="43">
        <v>53</v>
      </c>
      <c r="L14" s="42">
        <v>7.51</v>
      </c>
    </row>
    <row r="15" spans="1:12" ht="15">
      <c r="A15" s="23"/>
      <c r="B15" s="15"/>
      <c r="C15" s="11"/>
      <c r="D15" s="7" t="s">
        <v>27</v>
      </c>
      <c r="E15" s="51" t="s">
        <v>40</v>
      </c>
      <c r="F15" s="42" t="s">
        <v>43</v>
      </c>
      <c r="G15" s="52">
        <v>3.3</v>
      </c>
      <c r="H15" s="52">
        <v>6.8</v>
      </c>
      <c r="I15" s="52">
        <v>22.6</v>
      </c>
      <c r="J15" s="52">
        <v>143.30000000000001</v>
      </c>
      <c r="K15" s="43">
        <v>96</v>
      </c>
      <c r="L15" s="42">
        <v>25.13</v>
      </c>
    </row>
    <row r="16" spans="1:12" ht="15">
      <c r="A16" s="23"/>
      <c r="B16" s="15"/>
      <c r="C16" s="11"/>
      <c r="D16" s="7" t="s">
        <v>28</v>
      </c>
      <c r="E16" s="50" t="s">
        <v>41</v>
      </c>
      <c r="F16" s="42">
        <v>75</v>
      </c>
      <c r="G16" s="52">
        <v>15.83</v>
      </c>
      <c r="H16" s="52">
        <v>10.199999999999999</v>
      </c>
      <c r="I16" s="52">
        <v>0</v>
      </c>
      <c r="J16" s="52">
        <v>154.69</v>
      </c>
      <c r="K16" s="43">
        <v>637</v>
      </c>
      <c r="L16" s="42">
        <v>25.56</v>
      </c>
    </row>
    <row r="17" spans="1:12" ht="15">
      <c r="A17" s="23"/>
      <c r="B17" s="15"/>
      <c r="C17" s="11"/>
      <c r="D17" s="7" t="s">
        <v>29</v>
      </c>
      <c r="E17" s="50" t="s">
        <v>42</v>
      </c>
      <c r="F17" s="42">
        <v>200</v>
      </c>
      <c r="G17" s="52">
        <v>12.29</v>
      </c>
      <c r="H17" s="52">
        <v>11</v>
      </c>
      <c r="I17" s="52">
        <v>34.44</v>
      </c>
      <c r="J17" s="52">
        <v>378.15</v>
      </c>
      <c r="K17" s="43">
        <v>99</v>
      </c>
      <c r="L17" s="42">
        <v>12.9</v>
      </c>
    </row>
    <row r="18" spans="1:12" ht="15">
      <c r="A18" s="23"/>
      <c r="B18" s="15"/>
      <c r="C18" s="11"/>
      <c r="D18" s="7" t="s">
        <v>30</v>
      </c>
      <c r="E18" s="53" t="s">
        <v>47</v>
      </c>
      <c r="F18" s="42">
        <v>200</v>
      </c>
      <c r="G18" s="52">
        <v>0.4</v>
      </c>
      <c r="H18" s="52">
        <v>0.2</v>
      </c>
      <c r="I18" s="52">
        <v>15.72</v>
      </c>
      <c r="J18" s="52">
        <v>89.2</v>
      </c>
      <c r="K18" s="43">
        <v>388</v>
      </c>
      <c r="L18" s="42">
        <v>7.78</v>
      </c>
    </row>
    <row r="19" spans="1:12" ht="15">
      <c r="A19" s="23"/>
      <c r="B19" s="15"/>
      <c r="C19" s="11"/>
      <c r="D19" s="7" t="s">
        <v>31</v>
      </c>
      <c r="E19" s="54" t="s">
        <v>58</v>
      </c>
      <c r="F19" s="42">
        <v>30</v>
      </c>
      <c r="G19" s="52">
        <v>2.2999999999999998</v>
      </c>
      <c r="H19" s="52">
        <v>0.9</v>
      </c>
      <c r="I19" s="52">
        <v>15.8</v>
      </c>
      <c r="J19" s="52">
        <v>78.48</v>
      </c>
      <c r="K19" s="43" t="s">
        <v>48</v>
      </c>
      <c r="L19" s="42">
        <v>1.56</v>
      </c>
    </row>
    <row r="20" spans="1:12" ht="15">
      <c r="A20" s="23"/>
      <c r="B20" s="15"/>
      <c r="C20" s="11"/>
      <c r="D20" s="7" t="s">
        <v>32</v>
      </c>
      <c r="E20" s="53" t="s">
        <v>59</v>
      </c>
      <c r="F20" s="42">
        <v>40</v>
      </c>
      <c r="G20" s="52">
        <v>2.64</v>
      </c>
      <c r="H20" s="52">
        <v>0.49</v>
      </c>
      <c r="I20" s="52">
        <v>13.36</v>
      </c>
      <c r="J20" s="52">
        <v>59.4</v>
      </c>
      <c r="K20" s="43" t="s">
        <v>48</v>
      </c>
      <c r="L20" s="42">
        <v>1.56</v>
      </c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625</v>
      </c>
      <c r="G23" s="19">
        <f t="shared" ref="G23:J23" si="2">SUM(G14:G22)</f>
        <v>38.059999999999995</v>
      </c>
      <c r="H23" s="19">
        <f t="shared" si="2"/>
        <v>32.89</v>
      </c>
      <c r="I23" s="19">
        <f t="shared" si="2"/>
        <v>107.74</v>
      </c>
      <c r="J23" s="19">
        <f t="shared" si="2"/>
        <v>961.54000000000008</v>
      </c>
      <c r="K23" s="25"/>
      <c r="L23" s="19">
        <f t="shared" ref="L23" si="3">SUM(L14:L22)</f>
        <v>82.000000000000014</v>
      </c>
    </row>
    <row r="24" spans="1:12" ht="15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1100</v>
      </c>
      <c r="G24" s="32">
        <f t="shared" ref="G24:J24" si="4">G13+G23</f>
        <v>59.8</v>
      </c>
      <c r="H24" s="32">
        <f t="shared" si="4"/>
        <v>57.269999999999996</v>
      </c>
      <c r="I24" s="32">
        <f t="shared" si="4"/>
        <v>219.25</v>
      </c>
      <c r="J24" s="32">
        <f t="shared" si="4"/>
        <v>1476.14</v>
      </c>
      <c r="K24" s="32"/>
      <c r="L24" s="32">
        <f t="shared" ref="L24" si="5">L13+L23</f>
        <v>108.00000000000001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0" t="s">
        <v>49</v>
      </c>
      <c r="F25" s="39">
        <v>210</v>
      </c>
      <c r="G25" s="52">
        <v>7.63</v>
      </c>
      <c r="H25" s="52">
        <v>11.18</v>
      </c>
      <c r="I25" s="52">
        <v>33.479999999999997</v>
      </c>
      <c r="J25" s="52">
        <v>349</v>
      </c>
      <c r="K25" s="40">
        <v>175</v>
      </c>
      <c r="L25" s="39">
        <v>14.56</v>
      </c>
    </row>
    <row r="26" spans="1:12" ht="1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>
      <c r="A27" s="14"/>
      <c r="B27" s="15"/>
      <c r="C27" s="11"/>
      <c r="D27" s="7" t="s">
        <v>22</v>
      </c>
      <c r="E27" s="53" t="s">
        <v>50</v>
      </c>
      <c r="F27" s="42">
        <v>200</v>
      </c>
      <c r="G27" s="52">
        <v>0</v>
      </c>
      <c r="H27" s="52">
        <v>0</v>
      </c>
      <c r="I27" s="52">
        <v>15</v>
      </c>
      <c r="J27" s="52">
        <v>60</v>
      </c>
      <c r="K27" s="43">
        <v>16</v>
      </c>
      <c r="L27" s="42">
        <v>2.08</v>
      </c>
    </row>
    <row r="28" spans="1:12" ht="15">
      <c r="A28" s="14"/>
      <c r="B28" s="15"/>
      <c r="C28" s="11"/>
      <c r="D28" s="7" t="s">
        <v>23</v>
      </c>
      <c r="E28" s="50" t="s">
        <v>51</v>
      </c>
      <c r="F28" s="42">
        <v>45</v>
      </c>
      <c r="G28" s="52">
        <v>6.44</v>
      </c>
      <c r="H28" s="52">
        <v>17.5</v>
      </c>
      <c r="I28" s="52">
        <v>39.56</v>
      </c>
      <c r="J28" s="52">
        <v>225</v>
      </c>
      <c r="K28" s="43">
        <v>32</v>
      </c>
      <c r="L28" s="42">
        <v>9.36</v>
      </c>
    </row>
    <row r="29" spans="1:12" ht="15">
      <c r="A29" s="14"/>
      <c r="B29" s="15"/>
      <c r="C29" s="11"/>
      <c r="D29" s="7" t="s">
        <v>24</v>
      </c>
      <c r="E29" s="41"/>
      <c r="F29" s="42"/>
      <c r="G29" s="52"/>
      <c r="H29" s="52"/>
      <c r="I29" s="52"/>
      <c r="J29" s="52"/>
      <c r="K29" s="43"/>
      <c r="L29" s="42"/>
    </row>
    <row r="30" spans="1:12" ht="15">
      <c r="A30" s="14"/>
      <c r="B30" s="15"/>
      <c r="C30" s="11"/>
      <c r="D30" s="6"/>
      <c r="E30" s="41"/>
      <c r="F30" s="42"/>
      <c r="G30" s="52"/>
      <c r="H30" s="52"/>
      <c r="I30" s="52"/>
      <c r="J30" s="5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455</v>
      </c>
      <c r="G32" s="19">
        <f t="shared" ref="G32" si="6">SUM(G25:G31)</f>
        <v>14.07</v>
      </c>
      <c r="H32" s="19">
        <f t="shared" ref="H32" si="7">SUM(H25:H31)</f>
        <v>28.68</v>
      </c>
      <c r="I32" s="19">
        <f t="shared" ref="I32" si="8">SUM(I25:I31)</f>
        <v>88.039999999999992</v>
      </c>
      <c r="J32" s="19">
        <f t="shared" ref="J32:L32" si="9">SUM(J25:J31)</f>
        <v>634</v>
      </c>
      <c r="K32" s="25"/>
      <c r="L32" s="19">
        <f t="shared" si="9"/>
        <v>26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3" t="s">
        <v>52</v>
      </c>
      <c r="F33" s="42">
        <v>80</v>
      </c>
      <c r="G33" s="55">
        <v>0.56000000000000005</v>
      </c>
      <c r="H33" s="55">
        <v>2.88</v>
      </c>
      <c r="I33" s="55">
        <v>5.62</v>
      </c>
      <c r="J33" s="55">
        <v>61.68</v>
      </c>
      <c r="K33" s="43">
        <v>63</v>
      </c>
      <c r="L33" s="42">
        <v>7.91</v>
      </c>
    </row>
    <row r="34" spans="1:12" ht="15">
      <c r="A34" s="14"/>
      <c r="B34" s="15"/>
      <c r="C34" s="11"/>
      <c r="D34" s="7" t="s">
        <v>27</v>
      </c>
      <c r="E34" s="50" t="s">
        <v>53</v>
      </c>
      <c r="F34" s="42">
        <v>200</v>
      </c>
      <c r="G34" s="52">
        <v>2.1800000000000002</v>
      </c>
      <c r="H34" s="52">
        <v>2.84</v>
      </c>
      <c r="I34" s="52">
        <v>14.29</v>
      </c>
      <c r="J34" s="52">
        <v>219.5</v>
      </c>
      <c r="K34" s="43">
        <v>101</v>
      </c>
      <c r="L34" s="42">
        <v>25.23</v>
      </c>
    </row>
    <row r="35" spans="1:12" ht="15">
      <c r="A35" s="14"/>
      <c r="B35" s="15"/>
      <c r="C35" s="11"/>
      <c r="D35" s="7" t="s">
        <v>28</v>
      </c>
      <c r="E35" s="50" t="s">
        <v>54</v>
      </c>
      <c r="F35" s="42" t="s">
        <v>55</v>
      </c>
      <c r="G35" s="52">
        <v>12.937499999999998</v>
      </c>
      <c r="H35" s="52">
        <v>5.67</v>
      </c>
      <c r="I35" s="52">
        <v>3.42</v>
      </c>
      <c r="J35" s="52">
        <v>144.19999999999999</v>
      </c>
      <c r="K35" s="43">
        <v>229</v>
      </c>
      <c r="L35" s="42">
        <v>32.04</v>
      </c>
    </row>
    <row r="36" spans="1:12" ht="15">
      <c r="A36" s="14"/>
      <c r="B36" s="15"/>
      <c r="C36" s="11"/>
      <c r="D36" s="7" t="s">
        <v>29</v>
      </c>
      <c r="E36" s="50" t="s">
        <v>56</v>
      </c>
      <c r="F36" s="42">
        <v>150</v>
      </c>
      <c r="G36" s="52">
        <v>3.2</v>
      </c>
      <c r="H36" s="52">
        <v>10.57</v>
      </c>
      <c r="I36" s="52">
        <v>22.89</v>
      </c>
      <c r="J36" s="52">
        <v>195</v>
      </c>
      <c r="K36" s="43">
        <v>145</v>
      </c>
      <c r="L36" s="42">
        <v>7.04</v>
      </c>
    </row>
    <row r="37" spans="1:12" ht="15">
      <c r="A37" s="14"/>
      <c r="B37" s="15"/>
      <c r="C37" s="11"/>
      <c r="D37" s="7" t="s">
        <v>30</v>
      </c>
      <c r="E37" s="53" t="s">
        <v>57</v>
      </c>
      <c r="F37" s="42">
        <v>200</v>
      </c>
      <c r="G37" s="52">
        <v>0.78</v>
      </c>
      <c r="H37" s="52">
        <v>0.04</v>
      </c>
      <c r="I37" s="52">
        <v>27.63</v>
      </c>
      <c r="J37" s="52">
        <v>100.8</v>
      </c>
      <c r="K37" s="43">
        <v>349</v>
      </c>
      <c r="L37" s="42">
        <v>6.72</v>
      </c>
    </row>
    <row r="38" spans="1:12" ht="15">
      <c r="A38" s="14"/>
      <c r="B38" s="15"/>
      <c r="C38" s="11"/>
      <c r="D38" s="7" t="s">
        <v>31</v>
      </c>
      <c r="E38" s="54" t="s">
        <v>58</v>
      </c>
      <c r="F38" s="42">
        <v>30</v>
      </c>
      <c r="G38" s="52">
        <v>2.2999999999999998</v>
      </c>
      <c r="H38" s="52">
        <v>0.9</v>
      </c>
      <c r="I38" s="52">
        <v>15.8</v>
      </c>
      <c r="J38" s="52">
        <v>78.48</v>
      </c>
      <c r="K38" s="43" t="s">
        <v>48</v>
      </c>
      <c r="L38" s="42">
        <v>1.56</v>
      </c>
    </row>
    <row r="39" spans="1:12" ht="15">
      <c r="A39" s="14"/>
      <c r="B39" s="15"/>
      <c r="C39" s="11"/>
      <c r="D39" s="7" t="s">
        <v>32</v>
      </c>
      <c r="E39" s="53" t="s">
        <v>59</v>
      </c>
      <c r="F39" s="42">
        <v>40</v>
      </c>
      <c r="G39" s="52">
        <v>2.64</v>
      </c>
      <c r="H39" s="52">
        <v>0.49</v>
      </c>
      <c r="I39" s="52">
        <v>13.36</v>
      </c>
      <c r="J39" s="52">
        <v>59.4</v>
      </c>
      <c r="K39" s="43" t="s">
        <v>48</v>
      </c>
      <c r="L39" s="42">
        <v>1.56</v>
      </c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24.5975</v>
      </c>
      <c r="H42" s="19">
        <f t="shared" ref="H42" si="11">SUM(H33:H41)</f>
        <v>23.389999999999997</v>
      </c>
      <c r="I42" s="19">
        <f t="shared" ref="I42" si="12">SUM(I33:I41)</f>
        <v>103.00999999999999</v>
      </c>
      <c r="J42" s="19">
        <f t="shared" ref="J42:L42" si="13">SUM(J33:J41)</f>
        <v>859.06</v>
      </c>
      <c r="K42" s="25"/>
      <c r="L42" s="19">
        <f t="shared" si="13"/>
        <v>82.060000000000016</v>
      </c>
    </row>
    <row r="43" spans="1:12" ht="15.75" customHeight="1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1155</v>
      </c>
      <c r="G43" s="32">
        <f t="shared" ref="G43" si="14">G32+G42</f>
        <v>38.667500000000004</v>
      </c>
      <c r="H43" s="32">
        <f t="shared" ref="H43" si="15">H32+H42</f>
        <v>52.069999999999993</v>
      </c>
      <c r="I43" s="32">
        <f t="shared" ref="I43" si="16">I32+I42</f>
        <v>191.04999999999998</v>
      </c>
      <c r="J43" s="32">
        <f t="shared" ref="J43:L43" si="17">J32+J42</f>
        <v>1493.06</v>
      </c>
      <c r="K43" s="32"/>
      <c r="L43" s="32">
        <f t="shared" si="17"/>
        <v>108.06000000000002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0" t="s">
        <v>60</v>
      </c>
      <c r="F44" s="39">
        <v>220</v>
      </c>
      <c r="G44" s="52">
        <v>6.9</v>
      </c>
      <c r="H44" s="52">
        <v>6.9</v>
      </c>
      <c r="I44" s="52">
        <v>34.200000000000003</v>
      </c>
      <c r="J44" s="52">
        <v>220.8</v>
      </c>
      <c r="K44" s="40">
        <v>37</v>
      </c>
      <c r="L44" s="39">
        <v>14.56</v>
      </c>
    </row>
    <row r="45" spans="1:12" ht="1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>
      <c r="A46" s="23"/>
      <c r="B46" s="15"/>
      <c r="C46" s="11"/>
      <c r="D46" s="7" t="s">
        <v>22</v>
      </c>
      <c r="E46" s="53" t="s">
        <v>61</v>
      </c>
      <c r="F46" s="42">
        <v>200</v>
      </c>
      <c r="G46" s="52">
        <v>0.13</v>
      </c>
      <c r="H46" s="52">
        <v>0.02</v>
      </c>
      <c r="I46" s="52">
        <v>15.9</v>
      </c>
      <c r="J46" s="52">
        <v>62</v>
      </c>
      <c r="K46" s="43">
        <v>377</v>
      </c>
      <c r="L46" s="42">
        <v>5.48</v>
      </c>
    </row>
    <row r="47" spans="1:12" ht="15">
      <c r="A47" s="23"/>
      <c r="B47" s="15"/>
      <c r="C47" s="11"/>
      <c r="D47" s="7" t="s">
        <v>23</v>
      </c>
      <c r="E47" s="54" t="s">
        <v>46</v>
      </c>
      <c r="F47" s="52">
        <v>55</v>
      </c>
      <c r="G47" s="52">
        <v>13.78</v>
      </c>
      <c r="H47" s="52">
        <v>12.64</v>
      </c>
      <c r="I47" s="52">
        <v>60.11</v>
      </c>
      <c r="J47" s="52">
        <v>158.30000000000001</v>
      </c>
      <c r="K47" s="43">
        <v>34</v>
      </c>
      <c r="L47" s="42">
        <v>5.96</v>
      </c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475</v>
      </c>
      <c r="G51" s="19">
        <f t="shared" ref="G51" si="18">SUM(G44:G50)</f>
        <v>20.81</v>
      </c>
      <c r="H51" s="19">
        <f t="shared" ref="H51" si="19">SUM(H44:H50)</f>
        <v>19.560000000000002</v>
      </c>
      <c r="I51" s="19">
        <f t="shared" ref="I51" si="20">SUM(I44:I50)</f>
        <v>110.21000000000001</v>
      </c>
      <c r="J51" s="19">
        <f t="shared" ref="J51:L51" si="21">SUM(J44:J50)</f>
        <v>441.1</v>
      </c>
      <c r="K51" s="25"/>
      <c r="L51" s="19">
        <f t="shared" si="21"/>
        <v>26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62</v>
      </c>
      <c r="F52" s="42">
        <v>80</v>
      </c>
      <c r="G52" s="52">
        <v>1.2</v>
      </c>
      <c r="H52" s="52">
        <v>4.07</v>
      </c>
      <c r="I52" s="52">
        <v>6.69</v>
      </c>
      <c r="J52" s="52">
        <v>72.900000000000006</v>
      </c>
      <c r="K52" s="43">
        <v>23</v>
      </c>
      <c r="L52" s="42">
        <v>6</v>
      </c>
    </row>
    <row r="53" spans="1:12" ht="15">
      <c r="A53" s="23"/>
      <c r="B53" s="15"/>
      <c r="C53" s="11"/>
      <c r="D53" s="7" t="s">
        <v>27</v>
      </c>
      <c r="E53" s="57" t="s">
        <v>63</v>
      </c>
      <c r="F53" s="42" t="s">
        <v>64</v>
      </c>
      <c r="G53" s="55">
        <v>1.81</v>
      </c>
      <c r="H53" s="52">
        <v>4.88</v>
      </c>
      <c r="I53" s="52">
        <v>1.87</v>
      </c>
      <c r="J53" s="52">
        <v>109.91</v>
      </c>
      <c r="K53" s="43">
        <v>82</v>
      </c>
      <c r="L53" s="42">
        <v>28.76</v>
      </c>
    </row>
    <row r="54" spans="1:12" ht="15">
      <c r="A54" s="23"/>
      <c r="B54" s="15"/>
      <c r="C54" s="11"/>
      <c r="D54" s="7" t="s">
        <v>28</v>
      </c>
      <c r="E54" s="57" t="s">
        <v>65</v>
      </c>
      <c r="F54" s="58" t="s">
        <v>68</v>
      </c>
      <c r="G54" s="55">
        <v>49.8</v>
      </c>
      <c r="H54" s="52">
        <v>23.9</v>
      </c>
      <c r="I54" s="52">
        <v>7.0000000000000007E-2</v>
      </c>
      <c r="J54" s="52">
        <v>298.60000000000002</v>
      </c>
      <c r="K54" s="59" t="s">
        <v>71</v>
      </c>
      <c r="L54" s="42">
        <v>28.65</v>
      </c>
    </row>
    <row r="55" spans="1:12" ht="15">
      <c r="A55" s="23"/>
      <c r="B55" s="15"/>
      <c r="C55" s="11"/>
      <c r="D55" s="7" t="s">
        <v>29</v>
      </c>
      <c r="E55" s="54" t="s">
        <v>66</v>
      </c>
      <c r="F55" s="58" t="s">
        <v>69</v>
      </c>
      <c r="G55" s="52">
        <v>6.6</v>
      </c>
      <c r="H55" s="52">
        <v>7.2</v>
      </c>
      <c r="I55" s="52">
        <v>41.2</v>
      </c>
      <c r="J55" s="52">
        <v>227.3</v>
      </c>
      <c r="K55" s="59" t="s">
        <v>72</v>
      </c>
      <c r="L55" s="42">
        <v>10.49</v>
      </c>
    </row>
    <row r="56" spans="1:12" ht="15">
      <c r="A56" s="23"/>
      <c r="B56" s="15"/>
      <c r="C56" s="11"/>
      <c r="D56" s="7" t="s">
        <v>30</v>
      </c>
      <c r="E56" s="53" t="s">
        <v>67</v>
      </c>
      <c r="F56" s="58" t="s">
        <v>70</v>
      </c>
      <c r="G56" s="52">
        <v>0.6</v>
      </c>
      <c r="H56" s="52">
        <v>0</v>
      </c>
      <c r="I56" s="52">
        <v>16.5</v>
      </c>
      <c r="J56" s="52">
        <v>128</v>
      </c>
      <c r="K56" s="56" t="s">
        <v>73</v>
      </c>
      <c r="L56" s="42">
        <v>4.9800000000000004</v>
      </c>
    </row>
    <row r="57" spans="1:12" ht="15">
      <c r="A57" s="23"/>
      <c r="B57" s="15"/>
      <c r="C57" s="11"/>
      <c r="D57" s="7" t="s">
        <v>31</v>
      </c>
      <c r="E57" s="54" t="s">
        <v>58</v>
      </c>
      <c r="F57" s="42">
        <v>30</v>
      </c>
      <c r="G57" s="52">
        <v>2.2999999999999998</v>
      </c>
      <c r="H57" s="52">
        <v>0.9</v>
      </c>
      <c r="I57" s="52">
        <v>15.8</v>
      </c>
      <c r="J57" s="52">
        <v>78.48</v>
      </c>
      <c r="K57" s="43" t="s">
        <v>48</v>
      </c>
      <c r="L57" s="42">
        <v>1.56</v>
      </c>
    </row>
    <row r="58" spans="1:12" ht="15">
      <c r="A58" s="23"/>
      <c r="B58" s="15"/>
      <c r="C58" s="11"/>
      <c r="D58" s="7" t="s">
        <v>32</v>
      </c>
      <c r="E58" s="53" t="s">
        <v>59</v>
      </c>
      <c r="F58" s="42">
        <v>40</v>
      </c>
      <c r="G58" s="52">
        <v>2.64</v>
      </c>
      <c r="H58" s="52">
        <v>0.49</v>
      </c>
      <c r="I58" s="52">
        <v>13.36</v>
      </c>
      <c r="J58" s="52">
        <v>59.4</v>
      </c>
      <c r="K58" s="43" t="s">
        <v>48</v>
      </c>
      <c r="L58" s="42">
        <v>1.56</v>
      </c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150</v>
      </c>
      <c r="G61" s="19">
        <f t="shared" ref="G61" si="22">SUM(G52:G60)</f>
        <v>64.949999999999989</v>
      </c>
      <c r="H61" s="19">
        <f>SUM(H52:H60)</f>
        <v>41.44</v>
      </c>
      <c r="I61" s="19">
        <f t="shared" ref="I61" si="23">SUM(I52:I60)</f>
        <v>95.490000000000009</v>
      </c>
      <c r="J61" s="19">
        <f t="shared" ref="J61:L61" si="24">SUM(J52:J60)</f>
        <v>974.59</v>
      </c>
      <c r="K61" s="25"/>
      <c r="L61" s="19">
        <f t="shared" si="24"/>
        <v>82.000000000000014</v>
      </c>
    </row>
    <row r="62" spans="1:12" ht="15.75" customHeight="1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625</v>
      </c>
      <c r="G62" s="32">
        <f t="shared" ref="G62" si="25">G51+G61</f>
        <v>85.759999999999991</v>
      </c>
      <c r="H62" s="32">
        <f t="shared" ref="H62" si="26">H51+H61</f>
        <v>61</v>
      </c>
      <c r="I62" s="32">
        <f t="shared" ref="I62" si="27">I51+I61</f>
        <v>205.70000000000002</v>
      </c>
      <c r="J62" s="32">
        <f t="shared" ref="J62:L62" si="28">J51+J61</f>
        <v>1415.69</v>
      </c>
      <c r="K62" s="32"/>
      <c r="L62" s="32">
        <f t="shared" si="28"/>
        <v>108.00000000000001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3" t="s">
        <v>74</v>
      </c>
      <c r="F63" s="39">
        <v>200</v>
      </c>
      <c r="G63" s="52">
        <v>4.5199999999999996</v>
      </c>
      <c r="H63" s="52">
        <v>4.07</v>
      </c>
      <c r="I63" s="52">
        <v>35.46</v>
      </c>
      <c r="J63" s="52">
        <v>356.5</v>
      </c>
      <c r="K63" s="40">
        <v>168</v>
      </c>
      <c r="L63" s="39">
        <v>14.56</v>
      </c>
    </row>
    <row r="64" spans="1:12" ht="1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7" t="s">
        <v>22</v>
      </c>
      <c r="E65" s="53" t="s">
        <v>50</v>
      </c>
      <c r="F65" s="42">
        <v>200</v>
      </c>
      <c r="G65" s="52">
        <v>0</v>
      </c>
      <c r="H65" s="52">
        <v>0</v>
      </c>
      <c r="I65" s="52">
        <v>15</v>
      </c>
      <c r="J65" s="52">
        <v>60</v>
      </c>
      <c r="K65" s="43">
        <v>16</v>
      </c>
      <c r="L65" s="42">
        <v>2.08</v>
      </c>
    </row>
    <row r="66" spans="1:12" ht="15">
      <c r="A66" s="23"/>
      <c r="B66" s="15"/>
      <c r="C66" s="11"/>
      <c r="D66" s="7" t="s">
        <v>23</v>
      </c>
      <c r="E66" s="50" t="s">
        <v>51</v>
      </c>
      <c r="F66" s="42">
        <v>45</v>
      </c>
      <c r="G66" s="52">
        <v>6.44</v>
      </c>
      <c r="H66" s="52">
        <v>17.5</v>
      </c>
      <c r="I66" s="52">
        <v>39.56</v>
      </c>
      <c r="J66" s="52">
        <v>225</v>
      </c>
      <c r="K66" s="43">
        <v>32</v>
      </c>
      <c r="L66" s="42">
        <v>9.36</v>
      </c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445</v>
      </c>
      <c r="G70" s="19">
        <f t="shared" ref="G70" si="29">SUM(G63:G69)</f>
        <v>10.96</v>
      </c>
      <c r="H70" s="19">
        <f t="shared" ref="H70" si="30">SUM(H63:H69)</f>
        <v>21.57</v>
      </c>
      <c r="I70" s="19">
        <f t="shared" ref="I70" si="31">SUM(I63:I69)</f>
        <v>90.02000000000001</v>
      </c>
      <c r="J70" s="19">
        <f t="shared" ref="J70:L70" si="32">SUM(J63:J69)</f>
        <v>641.5</v>
      </c>
      <c r="K70" s="25"/>
      <c r="L70" s="19">
        <f t="shared" si="32"/>
        <v>26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39</v>
      </c>
      <c r="F71" s="42">
        <v>80</v>
      </c>
      <c r="G71" s="52">
        <v>1.3</v>
      </c>
      <c r="H71" s="52">
        <v>3.3</v>
      </c>
      <c r="I71" s="52">
        <v>5.82</v>
      </c>
      <c r="J71" s="52">
        <v>58.32</v>
      </c>
      <c r="K71" s="43">
        <v>53</v>
      </c>
      <c r="L71" s="42">
        <v>7.51</v>
      </c>
    </row>
    <row r="72" spans="1:12" ht="15">
      <c r="A72" s="23"/>
      <c r="B72" s="15"/>
      <c r="C72" s="11"/>
      <c r="D72" s="7" t="s">
        <v>27</v>
      </c>
      <c r="E72" s="60" t="s">
        <v>75</v>
      </c>
      <c r="F72" s="58" t="s">
        <v>70</v>
      </c>
      <c r="G72" s="52">
        <v>7.25</v>
      </c>
      <c r="H72" s="52">
        <v>48.15</v>
      </c>
      <c r="I72" s="52">
        <v>15.61</v>
      </c>
      <c r="J72" s="52">
        <v>227.35</v>
      </c>
      <c r="K72" s="56" t="s">
        <v>78</v>
      </c>
      <c r="L72" s="42">
        <v>24.25</v>
      </c>
    </row>
    <row r="73" spans="1:12" ht="15">
      <c r="A73" s="23"/>
      <c r="B73" s="15"/>
      <c r="C73" s="11"/>
      <c r="D73" s="7" t="s">
        <v>28</v>
      </c>
      <c r="E73" s="50" t="s">
        <v>76</v>
      </c>
      <c r="F73" s="58" t="s">
        <v>77</v>
      </c>
      <c r="G73" s="52">
        <v>22.2</v>
      </c>
      <c r="H73" s="52">
        <v>24.8</v>
      </c>
      <c r="I73" s="52">
        <v>22.73</v>
      </c>
      <c r="J73" s="52">
        <v>404.5</v>
      </c>
      <c r="K73" s="56" t="s">
        <v>79</v>
      </c>
      <c r="L73" s="42">
        <v>40.78</v>
      </c>
    </row>
    <row r="74" spans="1:12" ht="1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30</v>
      </c>
      <c r="E75" s="53" t="s">
        <v>57</v>
      </c>
      <c r="F75" s="42">
        <v>200</v>
      </c>
      <c r="G75" s="52">
        <v>0.78</v>
      </c>
      <c r="H75" s="52">
        <v>0.04</v>
      </c>
      <c r="I75" s="52">
        <v>27.63</v>
      </c>
      <c r="J75" s="52">
        <v>100.8</v>
      </c>
      <c r="K75" s="43">
        <v>349</v>
      </c>
      <c r="L75" s="42">
        <v>6.72</v>
      </c>
    </row>
    <row r="76" spans="1:12" ht="15">
      <c r="A76" s="23"/>
      <c r="B76" s="15"/>
      <c r="C76" s="11"/>
      <c r="D76" s="7" t="s">
        <v>31</v>
      </c>
      <c r="E76" s="54" t="s">
        <v>58</v>
      </c>
      <c r="F76" s="42">
        <v>30</v>
      </c>
      <c r="G76" s="52">
        <v>2.2999999999999998</v>
      </c>
      <c r="H76" s="52">
        <v>0.9</v>
      </c>
      <c r="I76" s="52">
        <v>15.8</v>
      </c>
      <c r="J76" s="52">
        <v>78.48</v>
      </c>
      <c r="K76" s="43" t="s">
        <v>48</v>
      </c>
      <c r="L76" s="42">
        <v>1.56</v>
      </c>
    </row>
    <row r="77" spans="1:12" ht="15">
      <c r="A77" s="23"/>
      <c r="B77" s="15"/>
      <c r="C77" s="11"/>
      <c r="D77" s="7" t="s">
        <v>32</v>
      </c>
      <c r="E77" s="53" t="s">
        <v>59</v>
      </c>
      <c r="F77" s="42">
        <v>40</v>
      </c>
      <c r="G77" s="52">
        <v>2.64</v>
      </c>
      <c r="H77" s="52">
        <v>0.49</v>
      </c>
      <c r="I77" s="52">
        <v>13.36</v>
      </c>
      <c r="J77" s="52">
        <v>59.4</v>
      </c>
      <c r="K77" s="43" t="s">
        <v>48</v>
      </c>
      <c r="L77" s="42">
        <v>1.56</v>
      </c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350</v>
      </c>
      <c r="G80" s="19">
        <f t="shared" ref="G80" si="33">SUM(G71:G79)</f>
        <v>36.47</v>
      </c>
      <c r="H80" s="19">
        <f t="shared" ref="H80" si="34">SUM(H71:H79)</f>
        <v>77.680000000000007</v>
      </c>
      <c r="I80" s="19">
        <f t="shared" ref="I80" si="35">SUM(I71:I79)</f>
        <v>100.94999999999999</v>
      </c>
      <c r="J80" s="19">
        <f t="shared" ref="J80:L80" si="36">SUM(J71:J79)</f>
        <v>928.85</v>
      </c>
      <c r="K80" s="25"/>
      <c r="L80" s="19">
        <f t="shared" si="36"/>
        <v>82.38</v>
      </c>
    </row>
    <row r="81" spans="1:12" ht="15.75" customHeight="1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795</v>
      </c>
      <c r="G81" s="32">
        <f t="shared" ref="G81" si="37">G70+G80</f>
        <v>47.43</v>
      </c>
      <c r="H81" s="32">
        <f t="shared" ref="H81" si="38">H70+H80</f>
        <v>99.25</v>
      </c>
      <c r="I81" s="32">
        <f t="shared" ref="I81" si="39">I70+I80</f>
        <v>190.97</v>
      </c>
      <c r="J81" s="32">
        <f t="shared" ref="J81:L81" si="40">J70+J80</f>
        <v>1570.35</v>
      </c>
      <c r="K81" s="32"/>
      <c r="L81" s="32">
        <f t="shared" si="40"/>
        <v>108.38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0" t="s">
        <v>80</v>
      </c>
      <c r="F82" s="39">
        <v>220</v>
      </c>
      <c r="G82" s="52">
        <v>7.63</v>
      </c>
      <c r="H82" s="52">
        <v>8.48</v>
      </c>
      <c r="I82" s="52">
        <v>38.450000000000003</v>
      </c>
      <c r="J82" s="52">
        <v>246.95</v>
      </c>
      <c r="K82" s="40">
        <v>83</v>
      </c>
      <c r="L82" s="39">
        <v>12.75</v>
      </c>
    </row>
    <row r="83" spans="1:12" ht="1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22</v>
      </c>
      <c r="E84" s="53" t="s">
        <v>61</v>
      </c>
      <c r="F84" s="42">
        <v>200</v>
      </c>
      <c r="G84" s="52">
        <v>0.13</v>
      </c>
      <c r="H84" s="52">
        <v>0.02</v>
      </c>
      <c r="I84" s="52">
        <v>15.9</v>
      </c>
      <c r="J84" s="52">
        <v>62</v>
      </c>
      <c r="K84" s="43">
        <v>377</v>
      </c>
      <c r="L84" s="42">
        <v>2.0499999999999998</v>
      </c>
    </row>
    <row r="85" spans="1:12" ht="15">
      <c r="A85" s="23"/>
      <c r="B85" s="15"/>
      <c r="C85" s="11"/>
      <c r="D85" s="7" t="s">
        <v>23</v>
      </c>
      <c r="E85" s="50" t="s">
        <v>81</v>
      </c>
      <c r="F85" s="61">
        <v>60</v>
      </c>
      <c r="G85" s="52">
        <v>3.1</v>
      </c>
      <c r="H85" s="52">
        <v>0.26</v>
      </c>
      <c r="I85" s="52">
        <v>19.3</v>
      </c>
      <c r="J85" s="52">
        <v>264.39999999999998</v>
      </c>
      <c r="K85" s="43">
        <v>14</v>
      </c>
      <c r="L85" s="42">
        <v>11.2</v>
      </c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480</v>
      </c>
      <c r="G89" s="19">
        <f t="shared" ref="G89" si="41">SUM(G82:G88)</f>
        <v>10.86</v>
      </c>
      <c r="H89" s="19">
        <f t="shared" ref="H89" si="42">SUM(H82:H88)</f>
        <v>8.76</v>
      </c>
      <c r="I89" s="19">
        <f t="shared" ref="I89" si="43">SUM(I82:I88)</f>
        <v>73.650000000000006</v>
      </c>
      <c r="J89" s="19">
        <f t="shared" ref="J89:L89" si="44">SUM(J82:J88)</f>
        <v>573.34999999999991</v>
      </c>
      <c r="K89" s="25"/>
      <c r="L89" s="19">
        <f t="shared" si="44"/>
        <v>26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2" t="s">
        <v>82</v>
      </c>
      <c r="F90" s="58" t="s">
        <v>85</v>
      </c>
      <c r="G90" s="52">
        <v>1.25</v>
      </c>
      <c r="H90" s="52">
        <v>5.48</v>
      </c>
      <c r="I90" s="52">
        <v>8.6999999999999993</v>
      </c>
      <c r="J90" s="52">
        <v>89.08</v>
      </c>
      <c r="K90" s="56" t="s">
        <v>87</v>
      </c>
      <c r="L90" s="42">
        <v>15.36</v>
      </c>
    </row>
    <row r="91" spans="1:12" ht="15">
      <c r="A91" s="23"/>
      <c r="B91" s="15"/>
      <c r="C91" s="11"/>
      <c r="D91" s="7" t="s">
        <v>27</v>
      </c>
      <c r="E91" s="50" t="s">
        <v>83</v>
      </c>
      <c r="F91" s="58" t="s">
        <v>64</v>
      </c>
      <c r="G91" s="52">
        <v>1.75</v>
      </c>
      <c r="H91" s="52">
        <v>4.8899999999999997</v>
      </c>
      <c r="I91" s="52">
        <v>8.49</v>
      </c>
      <c r="J91" s="52">
        <v>227.15</v>
      </c>
      <c r="K91" s="56" t="s">
        <v>88</v>
      </c>
      <c r="L91" s="42">
        <v>26.35</v>
      </c>
    </row>
    <row r="92" spans="1:12" ht="15">
      <c r="A92" s="23"/>
      <c r="B92" s="15"/>
      <c r="C92" s="11"/>
      <c r="D92" s="7" t="s">
        <v>28</v>
      </c>
      <c r="E92" s="50" t="s">
        <v>84</v>
      </c>
      <c r="F92" s="58" t="s">
        <v>68</v>
      </c>
      <c r="G92" s="52">
        <v>21.15</v>
      </c>
      <c r="H92" s="52">
        <v>15.86</v>
      </c>
      <c r="I92" s="52">
        <v>14.06</v>
      </c>
      <c r="J92" s="52">
        <v>227.8</v>
      </c>
      <c r="K92" s="56" t="s">
        <v>89</v>
      </c>
      <c r="L92" s="42">
        <v>19.84</v>
      </c>
    </row>
    <row r="93" spans="1:12" ht="15">
      <c r="A93" s="23"/>
      <c r="B93" s="15"/>
      <c r="C93" s="11"/>
      <c r="D93" s="7" t="s">
        <v>29</v>
      </c>
      <c r="E93" s="54" t="s">
        <v>66</v>
      </c>
      <c r="F93" s="58" t="s">
        <v>69</v>
      </c>
      <c r="G93" s="52">
        <v>6.6</v>
      </c>
      <c r="H93" s="52">
        <v>7.2</v>
      </c>
      <c r="I93" s="52">
        <v>41.2</v>
      </c>
      <c r="J93" s="52">
        <v>227.3</v>
      </c>
      <c r="K93" s="59" t="s">
        <v>72</v>
      </c>
      <c r="L93" s="42">
        <v>10.49</v>
      </c>
    </row>
    <row r="94" spans="1:12" ht="15">
      <c r="A94" s="23"/>
      <c r="B94" s="15"/>
      <c r="C94" s="11"/>
      <c r="D94" s="7" t="s">
        <v>30</v>
      </c>
      <c r="E94" s="53" t="s">
        <v>57</v>
      </c>
      <c r="F94" s="42">
        <v>200</v>
      </c>
      <c r="G94" s="52">
        <v>0.78</v>
      </c>
      <c r="H94" s="52">
        <v>0.04</v>
      </c>
      <c r="I94" s="52">
        <v>27.63</v>
      </c>
      <c r="J94" s="52">
        <v>100.8</v>
      </c>
      <c r="K94" s="43">
        <v>349</v>
      </c>
      <c r="L94" s="42">
        <v>6.72</v>
      </c>
    </row>
    <row r="95" spans="1:12" ht="15">
      <c r="A95" s="23"/>
      <c r="B95" s="15"/>
      <c r="C95" s="11"/>
      <c r="D95" s="7" t="s">
        <v>31</v>
      </c>
      <c r="E95" s="54" t="s">
        <v>58</v>
      </c>
      <c r="F95" s="42">
        <v>30</v>
      </c>
      <c r="G95" s="52">
        <v>2.2999999999999998</v>
      </c>
      <c r="H95" s="52">
        <v>0.9</v>
      </c>
      <c r="I95" s="52">
        <v>15.8</v>
      </c>
      <c r="J95" s="52">
        <v>78.48</v>
      </c>
      <c r="K95" s="43" t="s">
        <v>48</v>
      </c>
      <c r="L95" s="42">
        <v>1.56</v>
      </c>
    </row>
    <row r="96" spans="1:12" ht="15">
      <c r="A96" s="23"/>
      <c r="B96" s="15"/>
      <c r="C96" s="11"/>
      <c r="D96" s="7" t="s">
        <v>32</v>
      </c>
      <c r="E96" s="53" t="s">
        <v>59</v>
      </c>
      <c r="F96" s="42">
        <v>40</v>
      </c>
      <c r="G96" s="52">
        <v>2.64</v>
      </c>
      <c r="H96" s="52">
        <v>0.49</v>
      </c>
      <c r="I96" s="52">
        <v>13.36</v>
      </c>
      <c r="J96" s="52">
        <v>59.4</v>
      </c>
      <c r="K96" s="43" t="s">
        <v>48</v>
      </c>
      <c r="L96" s="42">
        <v>1.56</v>
      </c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270</v>
      </c>
      <c r="G99" s="19">
        <f t="shared" ref="G99" si="45">SUM(G90:G98)</f>
        <v>36.47</v>
      </c>
      <c r="H99" s="19">
        <f t="shared" ref="H99" si="46">SUM(H90:H98)</f>
        <v>34.86</v>
      </c>
      <c r="I99" s="19">
        <f t="shared" ref="I99" si="47">SUM(I90:I98)</f>
        <v>129.24</v>
      </c>
      <c r="J99" s="19">
        <f t="shared" ref="J99:L99" si="48">SUM(J90:J98)</f>
        <v>1010.0099999999999</v>
      </c>
      <c r="K99" s="25"/>
      <c r="L99" s="19">
        <f t="shared" si="48"/>
        <v>81.88</v>
      </c>
    </row>
    <row r="100" spans="1:12" ht="15.75" customHeight="1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750</v>
      </c>
      <c r="G100" s="32">
        <f t="shared" ref="G100" si="49">G89+G99</f>
        <v>47.33</v>
      </c>
      <c r="H100" s="32">
        <f t="shared" ref="H100" si="50">H89+H99</f>
        <v>43.62</v>
      </c>
      <c r="I100" s="32">
        <f t="shared" ref="I100" si="51">I89+I99</f>
        <v>202.89000000000001</v>
      </c>
      <c r="J100" s="32">
        <f t="shared" ref="J100:L100" si="52">J89+J99</f>
        <v>1583.3599999999997</v>
      </c>
      <c r="K100" s="32"/>
      <c r="L100" s="32">
        <f t="shared" si="52"/>
        <v>107.88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3" t="s">
        <v>44</v>
      </c>
      <c r="F101" s="39">
        <v>220</v>
      </c>
      <c r="G101" s="52">
        <v>4.8</v>
      </c>
      <c r="H101" s="52">
        <v>8.1999999999999993</v>
      </c>
      <c r="I101" s="52">
        <v>30.4</v>
      </c>
      <c r="J101" s="52">
        <v>222</v>
      </c>
      <c r="K101" s="40">
        <v>181</v>
      </c>
      <c r="L101" s="39">
        <v>16.46</v>
      </c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22</v>
      </c>
      <c r="E103" s="53" t="s">
        <v>45</v>
      </c>
      <c r="F103" s="42">
        <v>200</v>
      </c>
      <c r="G103" s="52">
        <v>3.16</v>
      </c>
      <c r="H103" s="52">
        <v>3.54</v>
      </c>
      <c r="I103" s="52">
        <v>21</v>
      </c>
      <c r="J103" s="52">
        <v>134.30000000000001</v>
      </c>
      <c r="K103" s="43">
        <v>379</v>
      </c>
      <c r="L103" s="42">
        <v>3.58</v>
      </c>
    </row>
    <row r="104" spans="1:12" ht="15">
      <c r="A104" s="23"/>
      <c r="B104" s="15"/>
      <c r="C104" s="11"/>
      <c r="D104" s="7" t="s">
        <v>23</v>
      </c>
      <c r="E104" s="54" t="s">
        <v>46</v>
      </c>
      <c r="F104" s="52">
        <v>55</v>
      </c>
      <c r="G104" s="52">
        <v>13.78</v>
      </c>
      <c r="H104" s="52">
        <v>12.64</v>
      </c>
      <c r="I104" s="52">
        <v>60.11</v>
      </c>
      <c r="J104" s="52">
        <v>158.30000000000001</v>
      </c>
      <c r="K104" s="43">
        <v>34</v>
      </c>
      <c r="L104" s="42">
        <v>5.96</v>
      </c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475</v>
      </c>
      <c r="G108" s="19">
        <f t="shared" ref="G108:J108" si="53">SUM(G101:G107)</f>
        <v>21.74</v>
      </c>
      <c r="H108" s="19">
        <f t="shared" si="53"/>
        <v>24.38</v>
      </c>
      <c r="I108" s="19">
        <f t="shared" si="53"/>
        <v>111.50999999999999</v>
      </c>
      <c r="J108" s="19">
        <f t="shared" si="53"/>
        <v>514.6</v>
      </c>
      <c r="K108" s="25"/>
      <c r="L108" s="19">
        <f t="shared" ref="L108" si="54">SUM(L101:L107)</f>
        <v>26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3" t="s">
        <v>52</v>
      </c>
      <c r="F109" s="42">
        <v>80</v>
      </c>
      <c r="G109" s="55">
        <v>0.56000000000000005</v>
      </c>
      <c r="H109" s="55">
        <v>2.88</v>
      </c>
      <c r="I109" s="55">
        <v>5.62</v>
      </c>
      <c r="J109" s="55">
        <v>61.68</v>
      </c>
      <c r="K109" s="43">
        <v>63</v>
      </c>
      <c r="L109" s="42">
        <v>7.91</v>
      </c>
    </row>
    <row r="110" spans="1:12" ht="15">
      <c r="A110" s="23"/>
      <c r="B110" s="15"/>
      <c r="C110" s="11"/>
      <c r="D110" s="7" t="s">
        <v>27</v>
      </c>
      <c r="E110" s="63" t="s">
        <v>86</v>
      </c>
      <c r="F110" s="42">
        <v>225</v>
      </c>
      <c r="G110" s="64">
        <v>24.85</v>
      </c>
      <c r="H110" s="64">
        <v>32.04</v>
      </c>
      <c r="I110" s="64">
        <v>33.630000000000003</v>
      </c>
      <c r="J110" s="64">
        <v>347.4</v>
      </c>
      <c r="K110" s="43">
        <v>111</v>
      </c>
      <c r="L110" s="42">
        <v>25.23</v>
      </c>
    </row>
    <row r="111" spans="1:12" ht="15">
      <c r="A111" s="23"/>
      <c r="B111" s="15"/>
      <c r="C111" s="11"/>
      <c r="D111" s="7" t="s">
        <v>28</v>
      </c>
      <c r="E111" s="65" t="s">
        <v>90</v>
      </c>
      <c r="F111" s="42" t="s">
        <v>91</v>
      </c>
      <c r="G111" s="64">
        <v>16.77</v>
      </c>
      <c r="H111" s="64">
        <v>10.74</v>
      </c>
      <c r="I111" s="64">
        <v>24.06</v>
      </c>
      <c r="J111" s="64">
        <v>309.60000000000002</v>
      </c>
      <c r="K111" s="43">
        <v>287</v>
      </c>
      <c r="L111" s="42">
        <v>37.979999999999997</v>
      </c>
    </row>
    <row r="112" spans="1:12" ht="1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30</v>
      </c>
      <c r="E113" s="53" t="s">
        <v>47</v>
      </c>
      <c r="F113" s="42">
        <v>200</v>
      </c>
      <c r="G113" s="52">
        <v>0.4</v>
      </c>
      <c r="H113" s="52">
        <v>0.2</v>
      </c>
      <c r="I113" s="52">
        <v>15.72</v>
      </c>
      <c r="J113" s="52">
        <v>89.2</v>
      </c>
      <c r="K113" s="43">
        <v>388</v>
      </c>
      <c r="L113" s="42">
        <v>7.78</v>
      </c>
    </row>
    <row r="114" spans="1:12" ht="15">
      <c r="A114" s="23"/>
      <c r="B114" s="15"/>
      <c r="C114" s="11"/>
      <c r="D114" s="7" t="s">
        <v>31</v>
      </c>
      <c r="E114" s="54" t="s">
        <v>58</v>
      </c>
      <c r="F114" s="42">
        <v>30</v>
      </c>
      <c r="G114" s="52">
        <v>2.2999999999999998</v>
      </c>
      <c r="H114" s="52">
        <v>0.9</v>
      </c>
      <c r="I114" s="52">
        <v>15.8</v>
      </c>
      <c r="J114" s="52">
        <v>78.48</v>
      </c>
      <c r="K114" s="43" t="s">
        <v>48</v>
      </c>
      <c r="L114" s="42">
        <v>1.56</v>
      </c>
    </row>
    <row r="115" spans="1:12" ht="15">
      <c r="A115" s="23"/>
      <c r="B115" s="15"/>
      <c r="C115" s="11"/>
      <c r="D115" s="7" t="s">
        <v>32</v>
      </c>
      <c r="E115" s="53" t="s">
        <v>59</v>
      </c>
      <c r="F115" s="42">
        <v>40</v>
      </c>
      <c r="G115" s="52">
        <v>2.64</v>
      </c>
      <c r="H115" s="52">
        <v>0.49</v>
      </c>
      <c r="I115" s="52">
        <v>13.36</v>
      </c>
      <c r="J115" s="52">
        <v>59.4</v>
      </c>
      <c r="K115" s="43" t="s">
        <v>48</v>
      </c>
      <c r="L115" s="42">
        <v>1.56</v>
      </c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575</v>
      </c>
      <c r="G118" s="19">
        <f t="shared" ref="G118:J118" si="55">SUM(G109:G117)</f>
        <v>47.519999999999996</v>
      </c>
      <c r="H118" s="19">
        <f t="shared" si="55"/>
        <v>47.250000000000007</v>
      </c>
      <c r="I118" s="19">
        <f t="shared" si="55"/>
        <v>108.19</v>
      </c>
      <c r="J118" s="19">
        <f t="shared" si="55"/>
        <v>945.7600000000001</v>
      </c>
      <c r="K118" s="25"/>
      <c r="L118" s="19">
        <f t="shared" ref="L118" si="56">SUM(L109:L117)</f>
        <v>82.02000000000001</v>
      </c>
    </row>
    <row r="119" spans="1:12" ht="15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1050</v>
      </c>
      <c r="G119" s="32">
        <f t="shared" ref="G119" si="57">G108+G118</f>
        <v>69.259999999999991</v>
      </c>
      <c r="H119" s="32">
        <f t="shared" ref="H119" si="58">H108+H118</f>
        <v>71.63000000000001</v>
      </c>
      <c r="I119" s="32">
        <f t="shared" ref="I119" si="59">I108+I118</f>
        <v>219.7</v>
      </c>
      <c r="J119" s="32">
        <f t="shared" ref="J119:L119" si="60">J108+J118</f>
        <v>1460.3600000000001</v>
      </c>
      <c r="K119" s="32"/>
      <c r="L119" s="32">
        <f t="shared" si="60"/>
        <v>108.02000000000001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3" t="s">
        <v>74</v>
      </c>
      <c r="F120" s="39">
        <v>200</v>
      </c>
      <c r="G120" s="52">
        <v>4.5199999999999996</v>
      </c>
      <c r="H120" s="52">
        <v>4.07</v>
      </c>
      <c r="I120" s="52">
        <v>35.46</v>
      </c>
      <c r="J120" s="52">
        <v>356.5</v>
      </c>
      <c r="K120" s="40">
        <v>168</v>
      </c>
      <c r="L120" s="39">
        <v>14.56</v>
      </c>
    </row>
    <row r="121" spans="1:12" ht="1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>
      <c r="A122" s="14"/>
      <c r="B122" s="15"/>
      <c r="C122" s="11"/>
      <c r="D122" s="7" t="s">
        <v>22</v>
      </c>
      <c r="E122" s="53" t="s">
        <v>50</v>
      </c>
      <c r="F122" s="42">
        <v>200</v>
      </c>
      <c r="G122" s="52">
        <v>0</v>
      </c>
      <c r="H122" s="52">
        <v>0</v>
      </c>
      <c r="I122" s="52">
        <v>15</v>
      </c>
      <c r="J122" s="52">
        <v>60</v>
      </c>
      <c r="K122" s="43">
        <v>16</v>
      </c>
      <c r="L122" s="42">
        <v>2.08</v>
      </c>
    </row>
    <row r="123" spans="1:12" ht="15">
      <c r="A123" s="14"/>
      <c r="B123" s="15"/>
      <c r="C123" s="11"/>
      <c r="D123" s="7" t="s">
        <v>23</v>
      </c>
      <c r="E123" s="50" t="s">
        <v>51</v>
      </c>
      <c r="F123" s="42">
        <v>45</v>
      </c>
      <c r="G123" s="52">
        <v>6.44</v>
      </c>
      <c r="H123" s="52">
        <v>17.5</v>
      </c>
      <c r="I123" s="52">
        <v>39.56</v>
      </c>
      <c r="J123" s="52">
        <v>225</v>
      </c>
      <c r="K123" s="43">
        <v>32</v>
      </c>
      <c r="L123" s="42">
        <v>9.36</v>
      </c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445</v>
      </c>
      <c r="G127" s="19">
        <f t="shared" ref="G127:J127" si="61">SUM(G120:G126)</f>
        <v>10.96</v>
      </c>
      <c r="H127" s="19">
        <f t="shared" si="61"/>
        <v>21.57</v>
      </c>
      <c r="I127" s="19">
        <f t="shared" si="61"/>
        <v>90.02000000000001</v>
      </c>
      <c r="J127" s="19">
        <f t="shared" si="61"/>
        <v>641.5</v>
      </c>
      <c r="K127" s="25"/>
      <c r="L127" s="19">
        <f t="shared" ref="L127" si="62">SUM(L120:L126)</f>
        <v>26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62</v>
      </c>
      <c r="F128" s="42">
        <v>80</v>
      </c>
      <c r="G128" s="52">
        <v>1.2</v>
      </c>
      <c r="H128" s="52">
        <v>4.07</v>
      </c>
      <c r="I128" s="52">
        <v>6.69</v>
      </c>
      <c r="J128" s="52">
        <v>72.900000000000006</v>
      </c>
      <c r="K128" s="43">
        <v>23</v>
      </c>
      <c r="L128" s="42">
        <v>6</v>
      </c>
    </row>
    <row r="129" spans="1:12" ht="15">
      <c r="A129" s="14"/>
      <c r="B129" s="15"/>
      <c r="C129" s="11"/>
      <c r="D129" s="7" t="s">
        <v>27</v>
      </c>
      <c r="E129" s="50" t="s">
        <v>92</v>
      </c>
      <c r="F129" s="42" t="s">
        <v>93</v>
      </c>
      <c r="G129" s="52">
        <v>2.21</v>
      </c>
      <c r="H129" s="52">
        <v>2.78</v>
      </c>
      <c r="I129" s="52">
        <v>15.39</v>
      </c>
      <c r="J129" s="52">
        <v>140.25</v>
      </c>
      <c r="K129" s="43">
        <v>104</v>
      </c>
      <c r="L129" s="42">
        <v>21.4</v>
      </c>
    </row>
    <row r="130" spans="1:12" ht="15">
      <c r="A130" s="14"/>
      <c r="B130" s="15"/>
      <c r="C130" s="11"/>
      <c r="D130" s="7" t="s">
        <v>28</v>
      </c>
      <c r="E130" s="50" t="s">
        <v>94</v>
      </c>
      <c r="F130" s="42">
        <v>240</v>
      </c>
      <c r="G130" s="52">
        <v>15.6</v>
      </c>
      <c r="H130" s="52">
        <v>20.3</v>
      </c>
      <c r="I130" s="52">
        <v>43</v>
      </c>
      <c r="J130" s="52">
        <v>386.4</v>
      </c>
      <c r="K130" s="43">
        <v>291</v>
      </c>
      <c r="L130" s="42">
        <v>46.48</v>
      </c>
    </row>
    <row r="131" spans="1:12" ht="1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30</v>
      </c>
      <c r="E132" s="53" t="s">
        <v>67</v>
      </c>
      <c r="F132" s="58" t="s">
        <v>70</v>
      </c>
      <c r="G132" s="52">
        <v>0.6</v>
      </c>
      <c r="H132" s="52">
        <v>0</v>
      </c>
      <c r="I132" s="52">
        <v>16.5</v>
      </c>
      <c r="J132" s="52">
        <v>128</v>
      </c>
      <c r="K132" s="56" t="s">
        <v>73</v>
      </c>
      <c r="L132" s="42">
        <v>4.9800000000000004</v>
      </c>
    </row>
    <row r="133" spans="1:12" ht="15">
      <c r="A133" s="14"/>
      <c r="B133" s="15"/>
      <c r="C133" s="11"/>
      <c r="D133" s="7" t="s">
        <v>31</v>
      </c>
      <c r="E133" s="54" t="s">
        <v>58</v>
      </c>
      <c r="F133" s="42">
        <v>30</v>
      </c>
      <c r="G133" s="52">
        <v>2.2999999999999998</v>
      </c>
      <c r="H133" s="52">
        <v>0.9</v>
      </c>
      <c r="I133" s="52">
        <v>15.8</v>
      </c>
      <c r="J133" s="52">
        <v>78.48</v>
      </c>
      <c r="K133" s="43" t="s">
        <v>48</v>
      </c>
      <c r="L133" s="42">
        <v>1.56</v>
      </c>
    </row>
    <row r="134" spans="1:12" ht="15">
      <c r="A134" s="14"/>
      <c r="B134" s="15"/>
      <c r="C134" s="11"/>
      <c r="D134" s="7" t="s">
        <v>32</v>
      </c>
      <c r="E134" s="53" t="s">
        <v>59</v>
      </c>
      <c r="F134" s="42">
        <v>40</v>
      </c>
      <c r="G134" s="52">
        <v>2.64</v>
      </c>
      <c r="H134" s="52">
        <v>0.49</v>
      </c>
      <c r="I134" s="52">
        <v>13.36</v>
      </c>
      <c r="J134" s="52">
        <v>59.4</v>
      </c>
      <c r="K134" s="43" t="s">
        <v>48</v>
      </c>
      <c r="L134" s="42">
        <v>1.56</v>
      </c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390</v>
      </c>
      <c r="G137" s="19">
        <f t="shared" ref="G137:J137" si="63">SUM(G128:G136)</f>
        <v>24.55</v>
      </c>
      <c r="H137" s="19">
        <f t="shared" si="63"/>
        <v>28.539999999999996</v>
      </c>
      <c r="I137" s="19">
        <f t="shared" si="63"/>
        <v>110.74</v>
      </c>
      <c r="J137" s="19">
        <f t="shared" si="63"/>
        <v>865.43</v>
      </c>
      <c r="K137" s="25"/>
      <c r="L137" s="19">
        <f t="shared" ref="L137" si="64">SUM(L128:L136)</f>
        <v>81.98</v>
      </c>
    </row>
    <row r="138" spans="1:12" ht="15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835</v>
      </c>
      <c r="G138" s="32">
        <f t="shared" ref="G138" si="65">G127+G137</f>
        <v>35.510000000000005</v>
      </c>
      <c r="H138" s="32">
        <f t="shared" ref="H138" si="66">H127+H137</f>
        <v>50.11</v>
      </c>
      <c r="I138" s="32">
        <f t="shared" ref="I138" si="67">I127+I137</f>
        <v>200.76</v>
      </c>
      <c r="J138" s="32">
        <f t="shared" ref="J138:L138" si="68">J127+J137</f>
        <v>1506.9299999999998</v>
      </c>
      <c r="K138" s="32"/>
      <c r="L138" s="32">
        <f t="shared" si="68"/>
        <v>107.98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0" t="s">
        <v>80</v>
      </c>
      <c r="F139" s="39">
        <v>220</v>
      </c>
      <c r="G139" s="52">
        <v>7.63</v>
      </c>
      <c r="H139" s="52">
        <v>8.48</v>
      </c>
      <c r="I139" s="52">
        <v>38.450000000000003</v>
      </c>
      <c r="J139" s="52">
        <v>246.95</v>
      </c>
      <c r="K139" s="40">
        <v>83</v>
      </c>
      <c r="L139" s="39">
        <v>12.75</v>
      </c>
    </row>
    <row r="140" spans="1:12" ht="1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>
      <c r="A141" s="23"/>
      <c r="B141" s="15"/>
      <c r="C141" s="11"/>
      <c r="D141" s="7" t="s">
        <v>22</v>
      </c>
      <c r="E141" s="53" t="s">
        <v>96</v>
      </c>
      <c r="F141" s="42">
        <v>200</v>
      </c>
      <c r="G141" s="52">
        <v>3.52</v>
      </c>
      <c r="H141" s="52">
        <v>3.72</v>
      </c>
      <c r="I141" s="52">
        <v>25.49</v>
      </c>
      <c r="J141" s="52">
        <v>145.19999999999999</v>
      </c>
      <c r="K141" s="43">
        <v>959</v>
      </c>
      <c r="L141" s="42">
        <v>2.0499999999999998</v>
      </c>
    </row>
    <row r="142" spans="1:12" ht="15.75" customHeight="1">
      <c r="A142" s="23"/>
      <c r="B142" s="15"/>
      <c r="C142" s="11"/>
      <c r="D142" s="7" t="s">
        <v>23</v>
      </c>
      <c r="E142" s="66" t="s">
        <v>95</v>
      </c>
      <c r="F142" s="42">
        <v>60</v>
      </c>
      <c r="G142" s="52">
        <v>3.1</v>
      </c>
      <c r="H142" s="52">
        <v>0.26</v>
      </c>
      <c r="I142" s="52">
        <v>19.3</v>
      </c>
      <c r="J142" s="52">
        <v>264.39999999999998</v>
      </c>
      <c r="K142" s="43">
        <v>14</v>
      </c>
      <c r="L142" s="42">
        <v>11.2</v>
      </c>
    </row>
    <row r="143" spans="1:12" ht="1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480</v>
      </c>
      <c r="G146" s="19">
        <f t="shared" ref="G146:J146" si="69">SUM(G139:G145)</f>
        <v>14.25</v>
      </c>
      <c r="H146" s="19">
        <f t="shared" si="69"/>
        <v>12.46</v>
      </c>
      <c r="I146" s="19">
        <f t="shared" si="69"/>
        <v>83.24</v>
      </c>
      <c r="J146" s="19">
        <f t="shared" si="69"/>
        <v>656.55</v>
      </c>
      <c r="K146" s="25"/>
      <c r="L146" s="19">
        <f t="shared" ref="L146" si="70">SUM(L139:L145)</f>
        <v>26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2" t="s">
        <v>82</v>
      </c>
      <c r="F147" s="58" t="s">
        <v>85</v>
      </c>
      <c r="G147" s="52">
        <v>1.25</v>
      </c>
      <c r="H147" s="52">
        <v>5.48</v>
      </c>
      <c r="I147" s="52">
        <v>8.6999999999999993</v>
      </c>
      <c r="J147" s="52">
        <v>89.08</v>
      </c>
      <c r="K147" s="56" t="s">
        <v>87</v>
      </c>
      <c r="L147" s="42">
        <v>15.36</v>
      </c>
    </row>
    <row r="148" spans="1:12" ht="15">
      <c r="A148" s="23"/>
      <c r="B148" s="15"/>
      <c r="C148" s="11"/>
      <c r="D148" s="7" t="s">
        <v>27</v>
      </c>
      <c r="E148" s="50" t="s">
        <v>97</v>
      </c>
      <c r="F148" s="42">
        <v>200</v>
      </c>
      <c r="G148" s="52">
        <v>7.25</v>
      </c>
      <c r="H148" s="52">
        <v>48.15</v>
      </c>
      <c r="I148" s="52">
        <v>15.61</v>
      </c>
      <c r="J148" s="52">
        <v>227.35</v>
      </c>
      <c r="K148" s="43">
        <v>119</v>
      </c>
      <c r="L148" s="42">
        <v>25.49</v>
      </c>
    </row>
    <row r="149" spans="1:12" ht="15">
      <c r="A149" s="23"/>
      <c r="B149" s="15"/>
      <c r="C149" s="11"/>
      <c r="D149" s="7" t="s">
        <v>28</v>
      </c>
      <c r="E149" s="50" t="s">
        <v>98</v>
      </c>
      <c r="F149" s="42">
        <v>90</v>
      </c>
      <c r="G149" s="52">
        <v>12.937499999999998</v>
      </c>
      <c r="H149" s="52">
        <v>9.9000000000000021</v>
      </c>
      <c r="I149" s="52">
        <v>13.5</v>
      </c>
      <c r="J149" s="52">
        <v>110.75</v>
      </c>
      <c r="K149" s="43">
        <v>234</v>
      </c>
      <c r="L149" s="42">
        <v>20.83</v>
      </c>
    </row>
    <row r="150" spans="1:12" ht="15">
      <c r="A150" s="23"/>
      <c r="B150" s="15"/>
      <c r="C150" s="11"/>
      <c r="D150" s="7" t="s">
        <v>29</v>
      </c>
      <c r="E150" s="54" t="s">
        <v>66</v>
      </c>
      <c r="F150" s="58" t="s">
        <v>69</v>
      </c>
      <c r="G150" s="52">
        <v>6.6</v>
      </c>
      <c r="H150" s="52">
        <v>7.2</v>
      </c>
      <c r="I150" s="52">
        <v>41.2</v>
      </c>
      <c r="J150" s="52">
        <v>227.3</v>
      </c>
      <c r="K150" s="59" t="s">
        <v>72</v>
      </c>
      <c r="L150" s="42">
        <v>10.49</v>
      </c>
    </row>
    <row r="151" spans="1:12" ht="15">
      <c r="A151" s="23"/>
      <c r="B151" s="15"/>
      <c r="C151" s="11"/>
      <c r="D151" s="7" t="s">
        <v>30</v>
      </c>
      <c r="E151" s="53" t="s">
        <v>57</v>
      </c>
      <c r="F151" s="42">
        <v>200</v>
      </c>
      <c r="G151" s="52">
        <v>0.78</v>
      </c>
      <c r="H151" s="52">
        <v>0.04</v>
      </c>
      <c r="I151" s="52">
        <v>27.63</v>
      </c>
      <c r="J151" s="52">
        <v>100.8</v>
      </c>
      <c r="K151" s="43">
        <v>349</v>
      </c>
      <c r="L151" s="42">
        <v>6.72</v>
      </c>
    </row>
    <row r="152" spans="1:12" ht="15">
      <c r="A152" s="23"/>
      <c r="B152" s="15"/>
      <c r="C152" s="11"/>
      <c r="D152" s="7" t="s">
        <v>31</v>
      </c>
      <c r="E152" s="54" t="s">
        <v>58</v>
      </c>
      <c r="F152" s="42">
        <v>30</v>
      </c>
      <c r="G152" s="52">
        <v>2.2999999999999998</v>
      </c>
      <c r="H152" s="52">
        <v>0.9</v>
      </c>
      <c r="I152" s="52">
        <v>15.8</v>
      </c>
      <c r="J152" s="52">
        <v>78.48</v>
      </c>
      <c r="K152" s="43" t="s">
        <v>48</v>
      </c>
      <c r="L152" s="42">
        <v>1.56</v>
      </c>
    </row>
    <row r="153" spans="1:12" ht="15">
      <c r="A153" s="23"/>
      <c r="B153" s="15"/>
      <c r="C153" s="11"/>
      <c r="D153" s="7" t="s">
        <v>32</v>
      </c>
      <c r="E153" s="53" t="s">
        <v>59</v>
      </c>
      <c r="F153" s="42">
        <v>40</v>
      </c>
      <c r="G153" s="52">
        <v>2.64</v>
      </c>
      <c r="H153" s="52">
        <v>0.49</v>
      </c>
      <c r="I153" s="52">
        <v>13.36</v>
      </c>
      <c r="J153" s="52">
        <v>59.4</v>
      </c>
      <c r="K153" s="43" t="s">
        <v>48</v>
      </c>
      <c r="L153" s="42">
        <v>1.56</v>
      </c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560</v>
      </c>
      <c r="G156" s="19">
        <f t="shared" ref="G156:J156" si="71">SUM(G147:G155)</f>
        <v>33.7575</v>
      </c>
      <c r="H156" s="19">
        <f t="shared" si="71"/>
        <v>72.160000000000011</v>
      </c>
      <c r="I156" s="19">
        <f t="shared" si="71"/>
        <v>135.80000000000001</v>
      </c>
      <c r="J156" s="19">
        <f t="shared" si="71"/>
        <v>893.16</v>
      </c>
      <c r="K156" s="25"/>
      <c r="L156" s="19">
        <f t="shared" ref="L156" si="72">SUM(L147:L155)</f>
        <v>82.009999999999991</v>
      </c>
    </row>
    <row r="157" spans="1:12" ht="15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1040</v>
      </c>
      <c r="G157" s="32">
        <f t="shared" ref="G157" si="73">G146+G156</f>
        <v>48.0075</v>
      </c>
      <c r="H157" s="32">
        <f t="shared" ref="H157" si="74">H146+H156</f>
        <v>84.62</v>
      </c>
      <c r="I157" s="32">
        <f t="shared" ref="I157" si="75">I146+I156</f>
        <v>219.04000000000002</v>
      </c>
      <c r="J157" s="32">
        <f t="shared" ref="J157:L157" si="76">J146+J156</f>
        <v>1549.71</v>
      </c>
      <c r="K157" s="32"/>
      <c r="L157" s="32">
        <f t="shared" si="76"/>
        <v>108.00999999999999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0" t="s">
        <v>60</v>
      </c>
      <c r="F158" s="39">
        <v>220</v>
      </c>
      <c r="G158" s="52">
        <v>6.9</v>
      </c>
      <c r="H158" s="52">
        <v>6.9</v>
      </c>
      <c r="I158" s="52">
        <v>34.200000000000003</v>
      </c>
      <c r="J158" s="52">
        <v>220.8</v>
      </c>
      <c r="K158" s="40">
        <v>37</v>
      </c>
      <c r="L158" s="39">
        <v>14.56</v>
      </c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22</v>
      </c>
      <c r="E160" s="53" t="s">
        <v>50</v>
      </c>
      <c r="F160" s="42">
        <v>200</v>
      </c>
      <c r="G160" s="52">
        <v>0</v>
      </c>
      <c r="H160" s="52">
        <v>0</v>
      </c>
      <c r="I160" s="52">
        <v>15</v>
      </c>
      <c r="J160" s="52">
        <v>60</v>
      </c>
      <c r="K160" s="43">
        <v>16</v>
      </c>
      <c r="L160" s="42">
        <v>2.08</v>
      </c>
    </row>
    <row r="161" spans="1:12" ht="15">
      <c r="A161" s="23"/>
      <c r="B161" s="15"/>
      <c r="C161" s="11"/>
      <c r="D161" s="7" t="s">
        <v>23</v>
      </c>
      <c r="E161" s="50" t="s">
        <v>51</v>
      </c>
      <c r="F161" s="42">
        <v>45</v>
      </c>
      <c r="G161" s="52">
        <v>6.44</v>
      </c>
      <c r="H161" s="52">
        <v>17.5</v>
      </c>
      <c r="I161" s="52">
        <v>39.56</v>
      </c>
      <c r="J161" s="52">
        <v>225</v>
      </c>
      <c r="K161" s="43">
        <v>32</v>
      </c>
      <c r="L161" s="42">
        <v>9.36</v>
      </c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465</v>
      </c>
      <c r="G165" s="19">
        <f t="shared" ref="G165:J165" si="77">SUM(G158:G164)</f>
        <v>13.34</v>
      </c>
      <c r="H165" s="19">
        <f t="shared" si="77"/>
        <v>24.4</v>
      </c>
      <c r="I165" s="19">
        <f t="shared" si="77"/>
        <v>88.76</v>
      </c>
      <c r="J165" s="19">
        <f t="shared" si="77"/>
        <v>505.8</v>
      </c>
      <c r="K165" s="25"/>
      <c r="L165" s="19">
        <f t="shared" ref="L165" si="78">SUM(L158:L164)</f>
        <v>26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0" t="s">
        <v>39</v>
      </c>
      <c r="F166" s="42">
        <v>80</v>
      </c>
      <c r="G166" s="52">
        <v>1.3</v>
      </c>
      <c r="H166" s="52">
        <v>3.3</v>
      </c>
      <c r="I166" s="52">
        <v>5.82</v>
      </c>
      <c r="J166" s="52">
        <v>58.32</v>
      </c>
      <c r="K166" s="43">
        <v>53</v>
      </c>
      <c r="L166" s="42">
        <v>7.51</v>
      </c>
    </row>
    <row r="167" spans="1:12" ht="15">
      <c r="A167" s="23"/>
      <c r="B167" s="15"/>
      <c r="C167" s="11"/>
      <c r="D167" s="7" t="s">
        <v>27</v>
      </c>
      <c r="E167" s="57" t="s">
        <v>63</v>
      </c>
      <c r="F167" s="42">
        <v>210</v>
      </c>
      <c r="G167" s="55">
        <v>1.81</v>
      </c>
      <c r="H167" s="52">
        <v>4.88</v>
      </c>
      <c r="I167" s="52">
        <v>1.87</v>
      </c>
      <c r="J167" s="52">
        <v>309.91000000000003</v>
      </c>
      <c r="K167" s="43">
        <v>82</v>
      </c>
      <c r="L167" s="42">
        <v>35.979999999999997</v>
      </c>
    </row>
    <row r="168" spans="1:12" ht="15">
      <c r="A168" s="23"/>
      <c r="B168" s="15"/>
      <c r="C168" s="11"/>
      <c r="D168" s="7" t="s">
        <v>28</v>
      </c>
      <c r="E168" s="50" t="s">
        <v>84</v>
      </c>
      <c r="F168" s="58" t="s">
        <v>68</v>
      </c>
      <c r="G168" s="52">
        <v>21.15</v>
      </c>
      <c r="H168" s="52">
        <v>15.86</v>
      </c>
      <c r="I168" s="52">
        <v>14.06</v>
      </c>
      <c r="J168" s="52">
        <v>227.8</v>
      </c>
      <c r="K168" s="56" t="s">
        <v>89</v>
      </c>
      <c r="L168" s="42">
        <v>19.84</v>
      </c>
    </row>
    <row r="169" spans="1:12" ht="15">
      <c r="A169" s="23"/>
      <c r="B169" s="15"/>
      <c r="C169" s="11"/>
      <c r="D169" s="7" t="s">
        <v>29</v>
      </c>
      <c r="E169" s="53" t="s">
        <v>99</v>
      </c>
      <c r="F169" s="42">
        <v>150</v>
      </c>
      <c r="G169" s="52">
        <v>8.59</v>
      </c>
      <c r="H169" s="52">
        <v>6.09</v>
      </c>
      <c r="I169" s="52">
        <v>38.64</v>
      </c>
      <c r="J169" s="52">
        <v>183</v>
      </c>
      <c r="K169" s="43">
        <v>302</v>
      </c>
      <c r="L169" s="42">
        <v>8.32</v>
      </c>
    </row>
    <row r="170" spans="1:12" ht="15">
      <c r="A170" s="23"/>
      <c r="B170" s="15"/>
      <c r="C170" s="11"/>
      <c r="D170" s="7" t="s">
        <v>30</v>
      </c>
      <c r="E170" s="53" t="s">
        <v>57</v>
      </c>
      <c r="F170" s="42">
        <v>200</v>
      </c>
      <c r="G170" s="52">
        <v>0.78</v>
      </c>
      <c r="H170" s="52">
        <v>0.04</v>
      </c>
      <c r="I170" s="52">
        <v>27.63</v>
      </c>
      <c r="J170" s="52">
        <v>100.8</v>
      </c>
      <c r="K170" s="43">
        <v>349</v>
      </c>
      <c r="L170" s="42">
        <v>6.72</v>
      </c>
    </row>
    <row r="171" spans="1:12" ht="15">
      <c r="A171" s="23"/>
      <c r="B171" s="15"/>
      <c r="C171" s="11"/>
      <c r="D171" s="7" t="s">
        <v>31</v>
      </c>
      <c r="E171" s="54" t="s">
        <v>58</v>
      </c>
      <c r="F171" s="42">
        <v>30</v>
      </c>
      <c r="G171" s="52">
        <v>2.2999999999999998</v>
      </c>
      <c r="H171" s="52">
        <v>0.9</v>
      </c>
      <c r="I171" s="52">
        <v>15.8</v>
      </c>
      <c r="J171" s="52">
        <v>78.48</v>
      </c>
      <c r="K171" s="43" t="s">
        <v>48</v>
      </c>
      <c r="L171" s="42">
        <v>1.56</v>
      </c>
    </row>
    <row r="172" spans="1:12" ht="15">
      <c r="A172" s="23"/>
      <c r="B172" s="15"/>
      <c r="C172" s="11"/>
      <c r="D172" s="7" t="s">
        <v>32</v>
      </c>
      <c r="E172" s="53" t="s">
        <v>59</v>
      </c>
      <c r="F172" s="42">
        <v>40</v>
      </c>
      <c r="G172" s="52">
        <v>2.64</v>
      </c>
      <c r="H172" s="52">
        <v>0.49</v>
      </c>
      <c r="I172" s="52">
        <v>13.36</v>
      </c>
      <c r="J172" s="52">
        <v>59.4</v>
      </c>
      <c r="K172" s="43" t="s">
        <v>48</v>
      </c>
      <c r="L172" s="42">
        <v>1.56</v>
      </c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79">SUM(G166:G174)</f>
        <v>38.569999999999993</v>
      </c>
      <c r="H175" s="19">
        <f t="shared" si="79"/>
        <v>31.559999999999995</v>
      </c>
      <c r="I175" s="19">
        <f t="shared" si="79"/>
        <v>117.17999999999999</v>
      </c>
      <c r="J175" s="19">
        <f t="shared" si="79"/>
        <v>1017.7099999999999</v>
      </c>
      <c r="K175" s="25"/>
      <c r="L175" s="19">
        <f t="shared" ref="L175" si="80">SUM(L166:L174)</f>
        <v>81.490000000000009</v>
      </c>
    </row>
    <row r="176" spans="1:12" ht="15">
      <c r="A176" s="29">
        <f>A158</f>
        <v>2</v>
      </c>
      <c r="B176" s="30">
        <f>B158</f>
        <v>4</v>
      </c>
      <c r="C176" s="70" t="s">
        <v>4</v>
      </c>
      <c r="D176" s="71"/>
      <c r="E176" s="31"/>
      <c r="F176" s="32">
        <f>F165+F175</f>
        <v>1175</v>
      </c>
      <c r="G176" s="32">
        <f t="shared" ref="G176" si="81">G165+G175</f>
        <v>51.91</v>
      </c>
      <c r="H176" s="32">
        <f t="shared" ref="H176" si="82">H165+H175</f>
        <v>55.959999999999994</v>
      </c>
      <c r="I176" s="32">
        <f t="shared" ref="I176" si="83">I165+I175</f>
        <v>205.94</v>
      </c>
      <c r="J176" s="32">
        <f t="shared" ref="J176:L176" si="84">J165+J175</f>
        <v>1523.51</v>
      </c>
      <c r="K176" s="32"/>
      <c r="L176" s="32">
        <f t="shared" si="84"/>
        <v>107.49000000000001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0" t="s">
        <v>49</v>
      </c>
      <c r="F177" s="39">
        <v>210</v>
      </c>
      <c r="G177" s="52">
        <v>7.63</v>
      </c>
      <c r="H177" s="52">
        <v>11.18</v>
      </c>
      <c r="I177" s="52">
        <v>33.479999999999997</v>
      </c>
      <c r="J177" s="52">
        <v>349</v>
      </c>
      <c r="K177" s="40">
        <v>175</v>
      </c>
      <c r="L177" s="39">
        <v>12.46</v>
      </c>
    </row>
    <row r="178" spans="1:12" ht="15">
      <c r="A178" s="23"/>
      <c r="B178" s="15"/>
      <c r="C178" s="11"/>
      <c r="D178" s="6"/>
      <c r="E178" s="53" t="s">
        <v>100</v>
      </c>
      <c r="F178" s="42">
        <v>30</v>
      </c>
      <c r="G178" s="52">
        <v>4.7</v>
      </c>
      <c r="H178" s="52">
        <v>13</v>
      </c>
      <c r="I178" s="52">
        <v>19.05</v>
      </c>
      <c r="J178" s="52">
        <v>211</v>
      </c>
      <c r="K178" s="43" t="s">
        <v>48</v>
      </c>
      <c r="L178" s="42">
        <v>6</v>
      </c>
    </row>
    <row r="179" spans="1:12" ht="15">
      <c r="A179" s="23"/>
      <c r="B179" s="15"/>
      <c r="C179" s="11"/>
      <c r="D179" s="7" t="s">
        <v>22</v>
      </c>
      <c r="E179" s="53" t="s">
        <v>103</v>
      </c>
      <c r="F179" s="42">
        <v>200</v>
      </c>
      <c r="G179" s="52">
        <v>3.16</v>
      </c>
      <c r="H179" s="52">
        <v>3.54</v>
      </c>
      <c r="I179" s="52">
        <v>21</v>
      </c>
      <c r="J179" s="52">
        <v>134.30000000000001</v>
      </c>
      <c r="K179" s="43">
        <v>360</v>
      </c>
      <c r="L179" s="42">
        <v>2.0499999999999998</v>
      </c>
    </row>
    <row r="180" spans="1:12" ht="15">
      <c r="A180" s="23"/>
      <c r="B180" s="15"/>
      <c r="C180" s="11"/>
      <c r="D180" s="7" t="s">
        <v>23</v>
      </c>
      <c r="E180" s="54" t="s">
        <v>46</v>
      </c>
      <c r="F180" s="52">
        <v>55</v>
      </c>
      <c r="G180" s="52">
        <v>13.78</v>
      </c>
      <c r="H180" s="52">
        <v>12.64</v>
      </c>
      <c r="I180" s="52">
        <v>60.11</v>
      </c>
      <c r="J180" s="52">
        <v>158.30000000000001</v>
      </c>
      <c r="K180" s="43">
        <v>34</v>
      </c>
      <c r="L180" s="42">
        <v>5.96</v>
      </c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495</v>
      </c>
      <c r="G184" s="19">
        <f t="shared" ref="G184:J184" si="85">SUM(G177:G183)</f>
        <v>29.27</v>
      </c>
      <c r="H184" s="19">
        <f t="shared" si="85"/>
        <v>40.36</v>
      </c>
      <c r="I184" s="19">
        <f t="shared" si="85"/>
        <v>133.63999999999999</v>
      </c>
      <c r="J184" s="19">
        <f t="shared" si="85"/>
        <v>852.59999999999991</v>
      </c>
      <c r="K184" s="25"/>
      <c r="L184" s="19">
        <f t="shared" ref="L184" si="86">SUM(L177:L183)</f>
        <v>26.470000000000002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62</v>
      </c>
      <c r="F185" s="42">
        <v>80</v>
      </c>
      <c r="G185" s="52">
        <v>1.2</v>
      </c>
      <c r="H185" s="52">
        <v>4.07</v>
      </c>
      <c r="I185" s="52">
        <v>6.69</v>
      </c>
      <c r="J185" s="52">
        <v>72.900000000000006</v>
      </c>
      <c r="K185" s="43">
        <v>23</v>
      </c>
      <c r="L185" s="42">
        <v>6.51</v>
      </c>
    </row>
    <row r="186" spans="1:12" ht="15">
      <c r="A186" s="23"/>
      <c r="B186" s="15"/>
      <c r="C186" s="11"/>
      <c r="D186" s="7" t="s">
        <v>27</v>
      </c>
      <c r="E186" s="51" t="s">
        <v>40</v>
      </c>
      <c r="F186" s="42" t="s">
        <v>43</v>
      </c>
      <c r="G186" s="52">
        <v>3.3</v>
      </c>
      <c r="H186" s="52">
        <v>6.8</v>
      </c>
      <c r="I186" s="52">
        <v>22.6</v>
      </c>
      <c r="J186" s="52">
        <v>143.30000000000001</v>
      </c>
      <c r="K186" s="43">
        <v>96</v>
      </c>
      <c r="L186" s="42">
        <v>25.13</v>
      </c>
    </row>
    <row r="187" spans="1:12" ht="15">
      <c r="A187" s="23"/>
      <c r="B187" s="15"/>
      <c r="C187" s="11"/>
      <c r="D187" s="7" t="s">
        <v>28</v>
      </c>
      <c r="E187" s="50" t="s">
        <v>41</v>
      </c>
      <c r="F187" s="42">
        <v>75</v>
      </c>
      <c r="G187" s="52">
        <v>15.83</v>
      </c>
      <c r="H187" s="52">
        <v>10.199999999999999</v>
      </c>
      <c r="I187" s="52">
        <v>0</v>
      </c>
      <c r="J187" s="52">
        <v>154.69</v>
      </c>
      <c r="K187" s="43">
        <v>637</v>
      </c>
      <c r="L187" s="42">
        <v>25.56</v>
      </c>
    </row>
    <row r="188" spans="1:12" ht="15">
      <c r="A188" s="23"/>
      <c r="B188" s="15"/>
      <c r="C188" s="11"/>
      <c r="D188" s="7" t="s">
        <v>29</v>
      </c>
      <c r="E188" s="50" t="s">
        <v>42</v>
      </c>
      <c r="F188" s="42">
        <v>200</v>
      </c>
      <c r="G188" s="52">
        <v>12.29</v>
      </c>
      <c r="H188" s="52">
        <v>11</v>
      </c>
      <c r="I188" s="52">
        <v>34.44</v>
      </c>
      <c r="J188" s="52">
        <v>378.15</v>
      </c>
      <c r="K188" s="43">
        <v>99</v>
      </c>
      <c r="L188" s="42">
        <v>12.9</v>
      </c>
    </row>
    <row r="189" spans="1:12" ht="15">
      <c r="A189" s="23"/>
      <c r="B189" s="15"/>
      <c r="C189" s="11"/>
      <c r="D189" s="7" t="s">
        <v>30</v>
      </c>
      <c r="E189" s="53" t="s">
        <v>47</v>
      </c>
      <c r="F189" s="42">
        <v>200</v>
      </c>
      <c r="G189" s="52">
        <v>0.4</v>
      </c>
      <c r="H189" s="52">
        <v>0.2</v>
      </c>
      <c r="I189" s="52">
        <v>15.72</v>
      </c>
      <c r="J189" s="52">
        <v>89.2</v>
      </c>
      <c r="K189" s="43">
        <v>388</v>
      </c>
      <c r="L189" s="42">
        <v>7.78</v>
      </c>
    </row>
    <row r="190" spans="1:12" ht="15">
      <c r="A190" s="23"/>
      <c r="B190" s="15"/>
      <c r="C190" s="11"/>
      <c r="D190" s="7" t="s">
        <v>31</v>
      </c>
      <c r="E190" s="54" t="s">
        <v>58</v>
      </c>
      <c r="F190" s="42">
        <v>30</v>
      </c>
      <c r="G190" s="52">
        <v>2.2999999999999998</v>
      </c>
      <c r="H190" s="52">
        <v>0.9</v>
      </c>
      <c r="I190" s="52">
        <v>15.8</v>
      </c>
      <c r="J190" s="52">
        <v>78.48</v>
      </c>
      <c r="K190" s="43" t="s">
        <v>48</v>
      </c>
      <c r="L190" s="42">
        <v>1.56</v>
      </c>
    </row>
    <row r="191" spans="1:12" ht="15">
      <c r="A191" s="23"/>
      <c r="B191" s="15"/>
      <c r="C191" s="11"/>
      <c r="D191" s="7" t="s">
        <v>32</v>
      </c>
      <c r="E191" s="53" t="s">
        <v>59</v>
      </c>
      <c r="F191" s="42">
        <v>40</v>
      </c>
      <c r="G191" s="52">
        <v>2.64</v>
      </c>
      <c r="H191" s="52">
        <v>0.49</v>
      </c>
      <c r="I191" s="52">
        <v>13.36</v>
      </c>
      <c r="J191" s="52">
        <v>59.4</v>
      </c>
      <c r="K191" s="43" t="s">
        <v>48</v>
      </c>
      <c r="L191" s="42">
        <v>1.56</v>
      </c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625</v>
      </c>
      <c r="G194" s="19">
        <f t="shared" ref="G194:J194" si="87">SUM(G185:G193)</f>
        <v>37.959999999999994</v>
      </c>
      <c r="H194" s="19">
        <f t="shared" si="87"/>
        <v>33.660000000000004</v>
      </c>
      <c r="I194" s="19">
        <f t="shared" si="87"/>
        <v>108.61</v>
      </c>
      <c r="J194" s="19">
        <f t="shared" si="87"/>
        <v>976.12</v>
      </c>
      <c r="K194" s="25"/>
      <c r="L194" s="19">
        <f t="shared" ref="L194" si="88">SUM(L185:L193)</f>
        <v>81.000000000000014</v>
      </c>
    </row>
    <row r="195" spans="1:12" ht="15">
      <c r="A195" s="29">
        <f>A177</f>
        <v>2</v>
      </c>
      <c r="B195" s="30">
        <f>B177</f>
        <v>5</v>
      </c>
      <c r="C195" s="70" t="s">
        <v>4</v>
      </c>
      <c r="D195" s="71"/>
      <c r="E195" s="31"/>
      <c r="F195" s="32">
        <f>F184+F194</f>
        <v>1120</v>
      </c>
      <c r="G195" s="32">
        <f t="shared" ref="G195" si="89">G184+G194</f>
        <v>67.22999999999999</v>
      </c>
      <c r="H195" s="32">
        <f t="shared" ref="H195" si="90">H184+H194</f>
        <v>74.02000000000001</v>
      </c>
      <c r="I195" s="32">
        <f t="shared" ref="I195" si="91">I184+I194</f>
        <v>242.25</v>
      </c>
      <c r="J195" s="32">
        <f t="shared" ref="J195:L195" si="92">J184+J194</f>
        <v>1828.7199999999998</v>
      </c>
      <c r="K195" s="32"/>
      <c r="L195" s="32">
        <f t="shared" si="92"/>
        <v>107.47000000000001</v>
      </c>
    </row>
    <row r="196" spans="1:12">
      <c r="A196" s="27"/>
      <c r="B196" s="28"/>
      <c r="C196" s="72" t="s">
        <v>5</v>
      </c>
      <c r="D196" s="72"/>
      <c r="E196" s="72"/>
      <c r="F196" s="34">
        <f>(F24+F43+F62+F81+F100+F119+F138+F157+F176+F195)/(IF(F24=0,0,1)+IF(F43=0,0,1)+IF(F62=0,0,1)+IF(F81=0,0,1)+IF(F100=0,0,1)+IF(F119=0,0,1)+IF(F138=0,0,1)+IF(F157=0,0,1)+IF(F176=0,0,1)+IF(F195=0,0,1))</f>
        <v>964.5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55.090499999999999</v>
      </c>
      <c r="H196" s="34">
        <f t="shared" si="93"/>
        <v>64.954999999999998</v>
      </c>
      <c r="I196" s="34">
        <f t="shared" si="93"/>
        <v>209.75500000000002</v>
      </c>
      <c r="J196" s="34">
        <f t="shared" si="93"/>
        <v>1540.7829999999999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107.929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2024-10-22T19:09:46Z</dcterms:modified>
</cp:coreProperties>
</file>